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8190" activeTab="2"/>
  </bookViews>
  <sheets>
    <sheet name="List1" sheetId="1" r:id="rId1"/>
    <sheet name="Výsledky" sheetId="2" r:id="rId2"/>
    <sheet name="Tabulka" sheetId="3" r:id="rId3"/>
    <sheet name="Jednotlivci" sheetId="4" r:id="rId4"/>
    <sheet name="Statistika" sheetId="5" r:id="rId5"/>
    <sheet name="Statistika celková" sheetId="6" r:id="rId6"/>
  </sheets>
  <externalReferences>
    <externalReference r:id="rId9"/>
  </externalReferences>
  <definedNames>
    <definedName name="AD" localSheetId="5">'[1]centra'!$J$3</definedName>
    <definedName name="AD">'[1]centra'!$J$3</definedName>
    <definedName name="BodyProhra">'[1]data_nastavení'!$B$25</definedName>
    <definedName name="BodyPrumer">'[1]data_nastavení'!$B$16</definedName>
    <definedName name="BodyPrumerMin">'[1]data_nastavení'!$B$17</definedName>
    <definedName name="BodyRemiza">'[1]data_nastavení'!$B$24</definedName>
    <definedName name="BodyVyhra">'[1]data_nastavení'!$B$23</definedName>
    <definedName name="Bonusy">'[1]data_bonusy'!$B$2:$D$11</definedName>
    <definedName name="D_1">'[1]data_dráhy'!$A$1:$A$12</definedName>
    <definedName name="D_10">'[1]data_dráhy'!$J$1:$J$12</definedName>
    <definedName name="D_11">'[1]data_dráhy'!$K$1:$K$12</definedName>
    <definedName name="D_12">'[1]data_dráhy'!$L$1:$L$12</definedName>
    <definedName name="D_2">'[1]data_dráhy'!$B$1:$B$12</definedName>
    <definedName name="D_3">'[1]data_dráhy'!$C$1:$C$12</definedName>
    <definedName name="D_4">'[1]data_dráhy'!$D$1:$D$12</definedName>
    <definedName name="D_5">'[1]data_dráhy'!$E$1:$E$12</definedName>
    <definedName name="D_6">'[1]data_dráhy'!$F$1:$F$12</definedName>
    <definedName name="D_7">'[1]data_dráhy'!$G$1:$G$12</definedName>
    <definedName name="D_8">'[1]data_dráhy'!$H$1:$H$12</definedName>
    <definedName name="D_9">'[1]data_dráhy'!$I$1:$I$12</definedName>
    <definedName name="Druzstva">'[1]družstva'!$B$3:$W$22</definedName>
    <definedName name="Druzstvo_bonus">'[1]data_nastavení'!$B$20</definedName>
    <definedName name="Druzstvo_bonus_body">'[1]data_nastavení'!$B$21</definedName>
    <definedName name="Druzstvo_bonus_vykon">'[1]data_nastavení'!$B$22</definedName>
    <definedName name="Druzstvo1">'[1]družstva'!$B$3</definedName>
    <definedName name="Druzstvo10">'[1]družstva'!$B$12</definedName>
    <definedName name="Druzstvo11">'[1]družstva'!$B$13</definedName>
    <definedName name="Druzstvo12">'[1]družstva'!$B$14</definedName>
    <definedName name="Druzstvo13">'[1]družstva'!$B$15</definedName>
    <definedName name="Druzstvo14">'[1]družstva'!$B$16</definedName>
    <definedName name="Druzstvo15">'[1]družstva'!$B$17</definedName>
    <definedName name="Druzstvo16">'[1]družstva'!$B$18</definedName>
    <definedName name="Druzstvo17">'[1]družstva'!$B$19</definedName>
    <definedName name="Druzstvo18">'[1]družstva'!$B$20</definedName>
    <definedName name="Druzstvo19">'[1]družstva'!$B$21</definedName>
    <definedName name="Druzstvo2">'[1]družstva'!$B$4</definedName>
    <definedName name="Druzstvo20">'[1]družstva'!$B$22</definedName>
    <definedName name="Druzstvo3">'[1]družstva'!$B$5</definedName>
    <definedName name="Druzstvo4">'[1]družstva'!$B$6</definedName>
    <definedName name="Druzstvo5">'[1]družstva'!$B$7</definedName>
    <definedName name="Druzstvo6">'[1]družstva'!$B$8</definedName>
    <definedName name="Druzstvo7">'[1]družstva'!$B$9</definedName>
    <definedName name="Druzstvo8">'[1]družstva'!$B$10</definedName>
    <definedName name="Druzstvo9">'[1]družstva'!$B$11</definedName>
    <definedName name="e_DruzstvoMinNd" localSheetId="5">'Statistika celková'!$K$92</definedName>
    <definedName name="e_DruzstvoMinNj" localSheetId="5">'Statistika celková'!$D$92</definedName>
    <definedName name="e_DruzstvoMinPd" localSheetId="5">'Statistika celková'!$K$108</definedName>
    <definedName name="e_DruzstvoMinPj" localSheetId="5">'Statistika celková'!$D$108</definedName>
    <definedName name="e_DruzstvoNHd">#REF!</definedName>
    <definedName name="e_DruzstvoNHj">#REF!</definedName>
    <definedName name="e_DruzstvoNN">#REF!</definedName>
    <definedName name="e_DruzstvoNNd">#REF!</definedName>
    <definedName name="e_DruzstvoNP">#REF!</definedName>
    <definedName name="e_DruzstvoNPd">#REF!</definedName>
    <definedName name="e_Hra1">'[1]vzor_Vysledky'!$8:$8,'[1]vzor_Vysledky'!$11:$11</definedName>
    <definedName name="e_Hra2">'[1]vzor_Vysledky'!$9:$9,'[1]vzor_Vysledky'!$12:$12</definedName>
    <definedName name="e_Hra3">'[1]vzor_Vysledky'!$10:$10,'[1]vzor_Vysledky'!$13:$13</definedName>
    <definedName name="e_JmenoMinNj" localSheetId="5">'Statistika celková'!$C$92</definedName>
    <definedName name="e_JmenoMinPj" localSheetId="5">'Statistika celková'!$C$108</definedName>
    <definedName name="e_JmenoNHj">#REF!</definedName>
    <definedName name="e_JmenoNN">#REF!</definedName>
    <definedName name="e_JmenoNP">#REF!</definedName>
    <definedName name="e_Nazev" localSheetId="5">'Statistika celková'!$A$2</definedName>
    <definedName name="e_PorMinNd" localSheetId="5">'Statistika celková'!$J$92</definedName>
    <definedName name="e_PorMinNj" localSheetId="5">'Statistika celková'!$B$92</definedName>
    <definedName name="e_PorMinPd" localSheetId="5">'Statistika celková'!$J$108</definedName>
    <definedName name="e_PorMinPj" localSheetId="5">'Statistika celková'!$B$108</definedName>
    <definedName name="e_PorNHd">#REF!</definedName>
    <definedName name="e_PorNHj">#REF!</definedName>
    <definedName name="e_PorNN">#REF!</definedName>
    <definedName name="e_PorNNd">#REF!</definedName>
    <definedName name="e_PorNP">#REF!</definedName>
    <definedName name="e_PorNPd">#REF!</definedName>
    <definedName name="e_PrumerKola">#REF!</definedName>
    <definedName name="e_PrumerMinPd" localSheetId="5">'Statistika celková'!$M$108</definedName>
    <definedName name="e_PrumerMinPj" localSheetId="5">'Statistika celková'!$G$108</definedName>
    <definedName name="e_PrumerNP">#REF!</definedName>
    <definedName name="e_PrumerNPd">#REF!</definedName>
    <definedName name="e_ScoreDifferMax">#REF!</definedName>
    <definedName name="e_ScoreDifferMin">#REF!</definedName>
    <definedName name="e_ScoreLossMax">#REF!</definedName>
    <definedName name="e_ScoreLossMin">#REF!</definedName>
    <definedName name="e_ScoreSumaMax">#REF!</definedName>
    <definedName name="e_ScoreSumaMin">#REF!</definedName>
    <definedName name="e_ScoreWinMax">#REF!</definedName>
    <definedName name="e_ScoreWinMin">#REF!</definedName>
    <definedName name="e_Statistika">#REF!</definedName>
    <definedName name="e_TeamDifferMax">#REF!</definedName>
    <definedName name="e_TeamDifferMin">#REF!</definedName>
    <definedName name="e_TeamLossMax">#REF!</definedName>
    <definedName name="e_TeamLossMin">#REF!</definedName>
    <definedName name="e_TeamSumaMax">#REF!</definedName>
    <definedName name="e_TeamSumaMin">#REF!</definedName>
    <definedName name="e_TeamWinMax">#REF!</definedName>
    <definedName name="e_TeamWinMin">#REF!</definedName>
    <definedName name="e_v32">#REF!</definedName>
    <definedName name="e_v41">#REF!</definedName>
    <definedName name="e_v50">#REF!</definedName>
    <definedName name="e_vOst">#REF!</definedName>
    <definedName name="e_VykonMinNd" localSheetId="5">'Statistika celková'!$M$92</definedName>
    <definedName name="e_VykonMinNj" localSheetId="5">'Statistika celková'!$G$92</definedName>
    <definedName name="e_VykonNHd">#REF!</definedName>
    <definedName name="e_VykonNHj">#REF!</definedName>
    <definedName name="e_VykonNN">#REF!</definedName>
    <definedName name="e_VykonNNd">#REF!</definedName>
    <definedName name="HraciDny">'[1]data_dny'!$A$1:$D$12</definedName>
    <definedName name="L_pary">'[1]los'!$D$2:$F$217,'[1]los'!$G$2:$I$217,'[1]los'!$J$2:$L$217,'[1]los'!$M$2:$O$217,'[1]los'!$P$2:$R$217,'[1]los'!$S$2:$U$217</definedName>
    <definedName name="MinPocetZapasu">TRUNC(n_MinPoctyZapasu)</definedName>
    <definedName name="MinPocetZapasuProc">CEILING(MIN('[1]tabulka'!$D$4:OFFSET('[1]tabulka'!$D$4,n_PocetDruzstev-1,0))*(n_MinPoctyZapasu-TRUNC(n_MinPoctyZapasu)),1)</definedName>
    <definedName name="n_BonusBody">'[1]data_nastavení'!$B$19</definedName>
    <definedName name="n_BonusVykon">'[1]data_nastavení'!$B$18</definedName>
    <definedName name="n_MinPoctyZapasu">'[1]data_nastavení'!$B$14</definedName>
    <definedName name="n_PocetDruzstev">'[1]data_nastavení'!$B$1</definedName>
    <definedName name="n_Prepocty">'[1]data_nastavení'!$B$27</definedName>
    <definedName name="n_UseBonus">'[1]data_nastavení'!$B$10</definedName>
    <definedName name="n_UseHandicap">'[1]data_nastavení'!$B$9</definedName>
    <definedName name="_xlnm.Print_Area" localSheetId="3">'Jednotlivci'!$A$1:$Q$57</definedName>
    <definedName name="_xlnm.Print_Area" localSheetId="4">'Statistika'!$A$1:$N$118</definedName>
    <definedName name="_xlnm.Print_Area" localSheetId="5">'Statistika celková'!$A$1:$N$118</definedName>
    <definedName name="_xlnm.Print_Area" localSheetId="2">'Tabulka'!$A$1:$N$52</definedName>
    <definedName name="_xlnm.Print_Area" localSheetId="1">'Výsledky'!$A$1:$J$119</definedName>
    <definedName name="pr_ExpJedn">'[1]data_jazyky'!$B$108</definedName>
    <definedName name="pr_Language">'[1]data_jazyky'!$B$1</definedName>
    <definedName name="Rozlosovani">'[1]los'!$A$2:$U$19,'[1]los'!$A$20:$U$37,'[1]los'!$A$38:$U$55,'[1]los'!$A$56:$U$73,'[1]los'!$A$74:$U$91,'[1]los'!$A$92:$U$109,'[1]los'!$A$110:$U$127,'[1]los'!$A$128:$U$145,'[1]los'!$A$146:$U$163,'[1]los'!$A$164:$U$181,'[1]los'!$A$182:$U$199,'[1]los'!$A$200:$U$217</definedName>
    <definedName name="s_nazev">'[1]centra'!$B$3</definedName>
    <definedName name="s_region">'[1]centra'!$I$3</definedName>
    <definedName name="S_skupiny">muž,žena,junior,juniorka</definedName>
    <definedName name="s_soutez">'[1]centra'!$B$2</definedName>
    <definedName name="Skupiny">muži,ženy,junioři,juniorky</definedName>
    <definedName name="V_bonus">'[1]výsledky'!$N$2,'[1]výsledky'!$T$2,'[1]výsledky'!$AJ$2,'[1]výsledky'!$AP$2</definedName>
    <definedName name="V_cisla">'[1]výsledky'!$AY$823:$BR$832</definedName>
    <definedName name="V_cislo">'[1]výsledky'!$I$2,'[1]výsledky'!$U$2,'[1]výsledky'!$AE$2,'[1]výsledky'!$AQ$2</definedName>
    <definedName name="V_druzstva">'[1]výsledky'!$AY$833:$BR$833</definedName>
    <definedName name="V_druzstvo">'[1]výsledky'!$E$2,'[1]výsledky'!$P$2,'[1]výsledky'!$AA$2,'[1]výsledky'!$AL$2</definedName>
    <definedName name="V_handicap">'[1]výsledky'!$H$2,'[1]výsledky'!$Y$2,'[1]výsledky'!$AD$2,'[1]výsledky'!$AU$2</definedName>
    <definedName name="V_handicap_pom">'[1]výsledky'!$G$2,'[1]výsledky'!$X$2,'[1]výsledky'!$AC$2,'[1]výsledky'!$AT$2</definedName>
    <definedName name="V_handicapy">'[1]výsledky'!$AY$844:$BR$853</definedName>
    <definedName name="V_hra1">'[1]výsledky'!$J$2,'[1]výsledky'!$P$2,'[1]výsledky'!$AF$2,'[1]výsledky'!$AL$2</definedName>
    <definedName name="V_hra2">'[1]výsledky'!$K$2,'[1]výsledky'!$Q$2,'[1]výsledky'!$AG$2,'[1]výsledky'!$AM$2</definedName>
    <definedName name="V_hra3">'[1]výsledky'!$L$2,'[1]výsledky'!$R$2,'[1]výsledky'!$AH$2,'[1]výsledky'!$AN$2</definedName>
    <definedName name="V_jmena">'[1]výsledky'!$AY$834:$BR$843</definedName>
    <definedName name="V_jmeno">'[1]výsledky'!$E$2,'[1]výsledky'!$V$2,'[1]výsledky'!$AA$2,'[1]výsledky'!$AR$2</definedName>
    <definedName name="V_odkaz">'[1]výsledky'!$AY$865:$BR$865</definedName>
    <definedName name="V_pocet">'[1]výsledky'!$AY$864:$BR$864</definedName>
    <definedName name="V_reg">'[1]výsledky'!$I$2,'[1]výsledky'!$U$2,'[1]výsledky'!$AE$2,'[1]výsledky'!$AQ$2</definedName>
    <definedName name="V_seznam">'[1]výsledky'!$F$2,'[1]výsledky'!$W$2,'[1]výsledky'!$AB$2,'[1]výsledky'!$AS$2</definedName>
    <definedName name="V_soucet">'[1]výsledky'!$M$2,'[1]výsledky'!$S$2,'[1]výsledky'!$AI$2,'[1]výsledky'!$AO$2</definedName>
    <definedName name="Z_15451C73_F8AD_11D7_B4DE_000103BA9DEB_.wvu.PrintArea" localSheetId="3" hidden="1">'Jednotlivci'!$F$1:$L$5</definedName>
    <definedName name="Z_15451C73_F8AD_11D7_B4DE_000103BA9DEB_.wvu.PrintArea" localSheetId="2" hidden="1">'Tabulka'!$C$5:$M$7</definedName>
    <definedName name="Z_15451C76_F8AD_11D7_B4DE_000103BA9DEB_.wvu.PrintArea" localSheetId="3" hidden="1">'Jednotlivci'!$F$1:$L$5</definedName>
    <definedName name="Z_15451C76_F8AD_11D7_B4DE_000103BA9DEB_.wvu.PrintArea" localSheetId="2" hidden="1">'Tabulka'!$C$5:$M$7</definedName>
    <definedName name="Z_15451C79_F8AD_11D7_B4DE_000103BA9DEB_.wvu.PrintArea" localSheetId="3" hidden="1">'Jednotlivci'!$F$1:$L$5</definedName>
    <definedName name="Z_15451C79_F8AD_11D7_B4DE_000103BA9DEB_.wvu.PrintArea" localSheetId="2" hidden="1">'Tabulka'!$C$5:$M$7</definedName>
    <definedName name="Z_15451C7C_F8AD_11D7_B4DE_000103BA9DEB_.wvu.PrintArea" localSheetId="3" hidden="1">'Jednotlivci'!$F$1:$L$5</definedName>
    <definedName name="Z_15451C7C_F8AD_11D7_B4DE_000103BA9DEB_.wvu.PrintArea" localSheetId="2" hidden="1">'Tabulka'!$C$5:$M$7</definedName>
    <definedName name="Z_15451D1C_F8AD_11D7_B4DE_000103BA9DEB_.wvu.PrintArea" localSheetId="3" hidden="1">'Jednotlivci'!$F$1:$L$5</definedName>
    <definedName name="Z_15451D1C_F8AD_11D7_B4DE_000103BA9DEB_.wvu.PrintArea" localSheetId="2" hidden="1">'Tabulka'!$C$5:$M$7</definedName>
    <definedName name="Z_AF314E4F_83C3_4DF2_B4A9_655F7BE666E6_.wvu.PrintArea" localSheetId="3" hidden="1">'Jednotlivci'!$F$1:$L$5</definedName>
    <definedName name="Z_AF314E4F_83C3_4DF2_B4A9_655F7BE666E6_.wvu.PrintArea" localSheetId="2" hidden="1">'Tabulka'!$C$5:$M$7</definedName>
  </definedNames>
  <calcPr calcMode="manual" fullCalcOnLoad="1"/>
</workbook>
</file>

<file path=xl/sharedStrings.xml><?xml version="1.0" encoding="utf-8"?>
<sst xmlns="http://schemas.openxmlformats.org/spreadsheetml/2006/main" count="800" uniqueCount="168">
  <si>
    <t>:</t>
  </si>
  <si>
    <t xml:space="preserve">D :   </t>
  </si>
  <si>
    <t xml:space="preserve">H :   </t>
  </si>
  <si>
    <t>SBL Praha - Best Bowling</t>
  </si>
  <si>
    <t>8. hrací den - 22.9.2016</t>
  </si>
  <si>
    <t>centrum Best Bowling - Praha</t>
  </si>
  <si>
    <t>Strike senior</t>
  </si>
  <si>
    <t>Bowleři</t>
  </si>
  <si>
    <t>1 : 4</t>
  </si>
  <si>
    <t>Polívka Dalibor 157, Teame Habtegabriel 172, Krupa Jozef 203</t>
  </si>
  <si>
    <t>Kulhánek Vratislav 252, Fleischmann Jan st. 213, Žabka Zdeněk 149</t>
  </si>
  <si>
    <t>LASCO</t>
  </si>
  <si>
    <t>Šoumeni</t>
  </si>
  <si>
    <t>5 : 0</t>
  </si>
  <si>
    <t>Síbrt Ivan 215, Třeška Zbyněk 178, Rýdel Jan 216</t>
  </si>
  <si>
    <t>Black Riders</t>
  </si>
  <si>
    <t>Rovináři Kladno</t>
  </si>
  <si>
    <t>4 : 1</t>
  </si>
  <si>
    <t>Kolářová Hana 175 ( +8), Kolář Jan st. 220, Nosek Richard 173</t>
  </si>
  <si>
    <t>Hejl František 158 ( +8), Mára Zdeněk 211, Jemelík Jiří 183</t>
  </si>
  <si>
    <t>Family S</t>
  </si>
  <si>
    <t>Jack Bowling Team</t>
  </si>
  <si>
    <t>Schön Viktor 139 ( +4), Bergman Václav 201, Korynta Jan 184 ( +3)</t>
  </si>
  <si>
    <t>Hojková Irena 146 ( +8), Kober Ivan 191, Javůrek Pavel 144</t>
  </si>
  <si>
    <t>Hejl František 168 ( +8), Mára Zdeněk 229, Jemelík Jiří 172</t>
  </si>
  <si>
    <t>Hojková Irena 149 ( +8), Kober Ivan 185, Javůrek Pavel 198</t>
  </si>
  <si>
    <t>Kolářová Hana 159 ( +8), Kolář Jan st. 215, Nosek Richard 170</t>
  </si>
  <si>
    <t>Schön Viktor 168 ( +4), Bergman Václav 188, Korynta Jan 204 ( +3)</t>
  </si>
  <si>
    <t>Kulhánek Vratislav 195, Fleischmann Jan st. 219, Žabka Zdeněk 219</t>
  </si>
  <si>
    <t>2 : 3</t>
  </si>
  <si>
    <t>Polívka Dalibor 214, Teame Habtegabriel 183, Krupa Jozef 187</t>
  </si>
  <si>
    <t>Síbrt Ivan 213, Třeška Zbyněk 176, Rýdel Jan 204</t>
  </si>
  <si>
    <t>Kolářová Hana 188 ( +8), Kolář Jan st. 207, Nosek Richard 194</t>
  </si>
  <si>
    <t>Polívka Dalibor 199, Teame Habtegabriel 170, Krupa Jozef 165</t>
  </si>
  <si>
    <t>Hojková Irena 190 ( +8), Kober Ivan 177, Javůrek Pavel 167</t>
  </si>
  <si>
    <t>Schön Viktor 135 ( +4), Bergman Václav 198, Korynta Jan 169 ( +3)</t>
  </si>
  <si>
    <t>Síbrt Ivan 227, Třeška Zbyněk 155, Rýdel Jan 180</t>
  </si>
  <si>
    <t>Kulhánek Vratislav 178, Fleischmann Jan st. 180, Žabka Zdeněk 204</t>
  </si>
  <si>
    <t>Mára Zdeněk 160, Hejl František 166 ( +8), Jemelík Jiří 176</t>
  </si>
  <si>
    <t>Síbrt Ivan 215, Třeška Zbyněk 180, Rýdel Jan 174</t>
  </si>
  <si>
    <t>Hejl František 177 ( +8), Jemelík Jiří 153, Mára Zdeněk 176</t>
  </si>
  <si>
    <t>3 : 2</t>
  </si>
  <si>
    <t>Schön Viktor 247 ( +4), Bergman Václav 176, Korynta Jan 152 ( +3)</t>
  </si>
  <si>
    <t>Kulhánek Vratislav 204, Fleischmann Jan st. 189, Žabka Zdeněk 172</t>
  </si>
  <si>
    <t>Polívka Dalibor 172, Teame Habtegabriel 179, Krupa Jozef 166</t>
  </si>
  <si>
    <t>Kolářová Hana 170 ( +8), Kolář Jan st. 227, Nosek Richard 158</t>
  </si>
  <si>
    <t>Hojková Irena 151 ( +8), Kober Ivan 192, Javůrek Pavel 173</t>
  </si>
  <si>
    <t>Schön Viktor 214 ( +4), Bergman Václav 169, Korynta Jan 193 ( +3)</t>
  </si>
  <si>
    <t>Polívka Dalibor 214, Teame Habtegabriel 191, Krupa Jozef 153</t>
  </si>
  <si>
    <t>0 : 5</t>
  </si>
  <si>
    <t>Mára Zdeněk 179, Jemelík Jiří 163, Hejl František 195 ( +8)</t>
  </si>
  <si>
    <t>Síbrt Ivan 163, Třeška Zbyněk 179, Rýdel Jan 145</t>
  </si>
  <si>
    <t>Hojková Irena 161 ( +8), Kober Ivan 257, Javůrek Pavel 215</t>
  </si>
  <si>
    <t>Kolářová Hana 156 ( +8), Kolář Jan st. 174, Nosek Richard 198</t>
  </si>
  <si>
    <t>Kulhánek Vratislav 209, Fleischmann Jan st. 167, Žabka Zdeněk 178</t>
  </si>
  <si>
    <t>Kulhánek Vratislav 166, Fleischmann Jan st. 167, Žabka Zdeněk 194</t>
  </si>
  <si>
    <t>Síbrt Ivan 228, Třeška Zbyněk 185, Rýdel Jan 182</t>
  </si>
  <si>
    <t>Hojková Irena 136 ( +8), Kober Ivan 158, Javůrek Pavel 146</t>
  </si>
  <si>
    <t>Kolářová Hana 148 ( +8), Kolář Jan st. 288, Nosek Richard 191</t>
  </si>
  <si>
    <t>Polívka Dalibor 181, Teame Habtegabriel 182, Krupa Jozef 160</t>
  </si>
  <si>
    <t>Mára Zdeněk 186, Hejl František 150 ( +8), Jemelík Jiří 175</t>
  </si>
  <si>
    <t>Schön Viktor 198 ( +4), Bergman Václav 205, Korynta Jan 191 ( +3)</t>
  </si>
  <si>
    <t>Schön Viktor 205 ( +4), Bergman Václav 170, Korynta Jan 187 ( +3)</t>
  </si>
  <si>
    <t>Hejl František 181 ( +8), Jemelík Jiří 196, Mára Zdeněk 193</t>
  </si>
  <si>
    <t>Polívka Dalibor 236, Teame Habtegabriel 161, Krupa Jozef 159</t>
  </si>
  <si>
    <t>Hojková Irena 174 ( +8), Kober Ivan 213, Javůrek Pavel 163</t>
  </si>
  <si>
    <t>Kulhánek Vratislav 160, Fleischmann Jan st. 179, Žabka Zdeněk 193</t>
  </si>
  <si>
    <t>Síbrt Ivan 167, Třeška Zbyněk 159, Rýdel Jan 226</t>
  </si>
  <si>
    <t>Kolářová Hana 204 ( +8), Kolář Jan st. 176, Nosek Richard 178</t>
  </si>
  <si>
    <t>Seniorská Bowlingová liga 2015-2016</t>
  </si>
  <si>
    <t>8. hrací den - průběžné pořadí</t>
  </si>
  <si>
    <t>TABULKA</t>
  </si>
  <si>
    <t>pořadí</t>
  </si>
  <si>
    <t>družstvo</t>
  </si>
  <si>
    <t>zápasy</t>
  </si>
  <si>
    <t>vítězství</t>
  </si>
  <si>
    <t>remízy</t>
  </si>
  <si>
    <t>porážky</t>
  </si>
  <si>
    <t>bonusy</t>
  </si>
  <si>
    <t>body družstva</t>
  </si>
  <si>
    <t>body jednotlivci</t>
  </si>
  <si>
    <t>průměr</t>
  </si>
  <si>
    <t>skóre</t>
  </si>
  <si>
    <t>body celkem</t>
  </si>
  <si>
    <t/>
  </si>
  <si>
    <t>skupina</t>
  </si>
  <si>
    <t>Družstvo</t>
  </si>
  <si>
    <t>JEDNOTLIVCI</t>
  </si>
  <si>
    <t>Kolář Jan st.</t>
  </si>
  <si>
    <t>Fleischmann Jan st.</t>
  </si>
  <si>
    <t>Oliva Miroslav</t>
  </si>
  <si>
    <t>Žabka Zdeněk</t>
  </si>
  <si>
    <t>Nosek Richard</t>
  </si>
  <si>
    <t>Síbrt Ivan</t>
  </si>
  <si>
    <t>Rýdel Jan</t>
  </si>
  <si>
    <t>Polívka Dalibor</t>
  </si>
  <si>
    <t>Bergman Václav</t>
  </si>
  <si>
    <t>Kulhánek Vratislav</t>
  </si>
  <si>
    <t>Stulík Jiří</t>
  </si>
  <si>
    <t>Mára Zdeněk</t>
  </si>
  <si>
    <t>Pajdlhauser Vladimír</t>
  </si>
  <si>
    <t>Lebeda František</t>
  </si>
  <si>
    <t>Korynta Jan</t>
  </si>
  <si>
    <t>Květenský Vítězslav</t>
  </si>
  <si>
    <t>Schön Viktor</t>
  </si>
  <si>
    <t>Třeška Zbyněk</t>
  </si>
  <si>
    <t>Teame Habtegabriel</t>
  </si>
  <si>
    <t>Typolt Pavel</t>
  </si>
  <si>
    <t>Hřebík Lumír</t>
  </si>
  <si>
    <t>Kolářová Hana</t>
  </si>
  <si>
    <t>Krupa Jozef</t>
  </si>
  <si>
    <t>Kober Ivan</t>
  </si>
  <si>
    <t>Šípek Karel</t>
  </si>
  <si>
    <t>Javůrek Pavel</t>
  </si>
  <si>
    <t>Stulíková Dagmar</t>
  </si>
  <si>
    <t>Hejl František</t>
  </si>
  <si>
    <t>Schönová Jana</t>
  </si>
  <si>
    <t>Hojková Irena</t>
  </si>
  <si>
    <t>Jemelík Jiří</t>
  </si>
  <si>
    <t>Suchánková Miloslava</t>
  </si>
  <si>
    <t>Seidl Jiří</t>
  </si>
  <si>
    <t>Včeliš Jaroslav</t>
  </si>
  <si>
    <t>Vítková Jaroslava</t>
  </si>
  <si>
    <t>Šípková Jana</t>
  </si>
  <si>
    <t>(pro umístění je potřeba mít odehráno minimálně 2 her)</t>
  </si>
  <si>
    <t>Jméno hráče</t>
  </si>
  <si>
    <t>počet her</t>
  </si>
  <si>
    <t>počet bodů</t>
  </si>
  <si>
    <t>max. výkon</t>
  </si>
  <si>
    <t>min. výkon</t>
  </si>
  <si>
    <t xml:space="preserve">TOP 10 - jednotlivci (průměr) </t>
  </si>
  <si>
    <t>TOP 10 - jednotlivci (body)</t>
  </si>
  <si>
    <t>Počet utkání s výsledkem 5:0</t>
  </si>
  <si>
    <t>Počet utkání s výsledkem 4:1</t>
  </si>
  <si>
    <t>Počet utkání s výsledkem 3:2</t>
  </si>
  <si>
    <t>Počet utkání s jiným výsledkem</t>
  </si>
  <si>
    <t>TABULKA - 8. HRACÍ DEN - 22.9.2016</t>
  </si>
  <si>
    <t>NEJVYŠŠÍ NÁHOZ</t>
  </si>
  <si>
    <t>DRUŽSTVA</t>
  </si>
  <si>
    <t>Výkon</t>
  </si>
  <si>
    <t>NEJVYŠŠÍ PRŮMĚR</t>
  </si>
  <si>
    <t>Průměr</t>
  </si>
  <si>
    <t>U t k á n í   s :</t>
  </si>
  <si>
    <t>NEJVYŠŠÍM POČTEM BODŮ VÍTĚZNÉHO TÝMU</t>
  </si>
  <si>
    <t>NEJNIŽŠÍM POČTEM BODŮ VÍTĚZNÉHO TÝMU</t>
  </si>
  <si>
    <t>LASCO - Jack Bowling Team</t>
  </si>
  <si>
    <t>487 : 641</t>
  </si>
  <si>
    <t>Family S - Jack Bowling Team</t>
  </si>
  <si>
    <t>531 : 489</t>
  </si>
  <si>
    <t>NEJVYŠŠÍM POČTEM BODŮ PORAŽENÉHO TÝMU</t>
  </si>
  <si>
    <t>NEJNIŽŠÍM POČTEM BODŮ PORAŽENÉHO TÝMU</t>
  </si>
  <si>
    <t>Strike senior - LASCO</t>
  </si>
  <si>
    <t>584 : 593</t>
  </si>
  <si>
    <t>Jack Bowling Team - Black Riders</t>
  </si>
  <si>
    <t>448 : 635</t>
  </si>
  <si>
    <t>NEJVYŠŠÍM SOUČTEM BODŮ OBOU TÝMŮ</t>
  </si>
  <si>
    <t>NEJNIŽŠÍM SOUČTEM BODŮ OBOU TÝMŮ</t>
  </si>
  <si>
    <t>NEJVYŠŠÍM BODOVÝM ROZDÍLEM</t>
  </si>
  <si>
    <t>NEJNIŽŠÍM BODOVÝM ROZDÍLEM</t>
  </si>
  <si>
    <t>Strike senior - Jack Bowling Team</t>
  </si>
  <si>
    <t>534 : 542</t>
  </si>
  <si>
    <t>PRŮMĚR HRÁČE ZE VŠECH ODEHRANÝCH HER V TOMTO KOLE :</t>
  </si>
  <si>
    <t>PRŮMĚR DRUŽSTVA ZE VŠECH ODEHRANÝCH HER V TOMTO KOLE :</t>
  </si>
  <si>
    <t>BODOVÁ AKTIVITA HRÁČŮ VE VZÁJEMNÝCH ZÁPASECH</t>
  </si>
  <si>
    <t>Body</t>
  </si>
  <si>
    <t>ŽIVOT JE NĚKDY HOŘKÝ …</t>
  </si>
  <si>
    <t>NEJNIŽŠÍ NÁHOZ</t>
  </si>
  <si>
    <t>NEJNIŽŠÍ PRŮMĚR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</si>
</sst>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#,##0\ "/>
    <numFmt numFmtId="166" formatCode="0&quot;.&quot;;;"/>
    <numFmt numFmtId="167" formatCode=";;;@"/>
    <numFmt numFmtId="168" formatCode="0;;"/>
    <numFmt numFmtId="169" formatCode="0.00;;"/>
    <numFmt numFmtId="170" formatCode="#,##0&quot; x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0"/>
    </font>
    <font>
      <sz val="12"/>
      <name val="Arial"/>
      <family val="2"/>
    </font>
    <font>
      <b/>
      <sz val="23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6"/>
      <name val="Arial"/>
      <family val="2"/>
    </font>
    <font>
      <u val="single"/>
      <sz val="8"/>
      <name val="Arial"/>
      <family val="2"/>
    </font>
    <font>
      <i/>
      <u val="single"/>
      <sz val="2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7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19" fillId="0" borderId="0" xfId="46" applyFont="1">
      <alignment/>
      <protection/>
    </xf>
    <xf numFmtId="164" fontId="20" fillId="0" borderId="0" xfId="46" applyNumberFormat="1" applyFont="1" applyAlignment="1">
      <alignment horizontal="center" vertical="center" shrinkToFit="1"/>
      <protection/>
    </xf>
    <xf numFmtId="0" fontId="21" fillId="0" borderId="0" xfId="46" applyFont="1" applyAlignment="1">
      <alignment horizontal="centerContinuous" vertical="center"/>
      <protection/>
    </xf>
    <xf numFmtId="0" fontId="19" fillId="0" borderId="0" xfId="46" applyFont="1">
      <alignment/>
      <protection/>
    </xf>
    <xf numFmtId="0" fontId="19" fillId="0" borderId="0" xfId="46" applyFont="1" applyAlignment="1">
      <alignment horizontal="centerContinuous" vertical="top"/>
      <protection/>
    </xf>
    <xf numFmtId="0" fontId="22" fillId="0" borderId="0" xfId="46" applyFont="1" applyAlignment="1">
      <alignment horizontal="left" vertical="top"/>
      <protection/>
    </xf>
    <xf numFmtId="0" fontId="19" fillId="0" borderId="0" xfId="46" applyFont="1" applyAlignment="1">
      <alignment vertical="top"/>
      <protection/>
    </xf>
    <xf numFmtId="0" fontId="19" fillId="0" borderId="10" xfId="46" applyFont="1" applyBorder="1">
      <alignment/>
      <protection/>
    </xf>
    <xf numFmtId="0" fontId="19" fillId="0" borderId="0" xfId="46" applyFont="1" applyAlignment="1">
      <alignment horizontal="right"/>
      <protection/>
    </xf>
    <xf numFmtId="0" fontId="19" fillId="0" borderId="0" xfId="46" applyFont="1" applyAlignment="1">
      <alignment horizontal="center"/>
      <protection/>
    </xf>
    <xf numFmtId="0" fontId="19" fillId="0" borderId="0" xfId="46" applyFont="1" applyAlignment="1">
      <alignment horizontal="left"/>
      <protection/>
    </xf>
    <xf numFmtId="49" fontId="19" fillId="0" borderId="0" xfId="46" applyNumberFormat="1" applyFont="1" applyAlignment="1">
      <alignment horizontal="left"/>
      <protection/>
    </xf>
    <xf numFmtId="2" fontId="19" fillId="0" borderId="0" xfId="46" applyNumberFormat="1" applyFont="1">
      <alignment/>
      <protection/>
    </xf>
    <xf numFmtId="0" fontId="23" fillId="0" borderId="0" xfId="46" applyFont="1">
      <alignment/>
      <protection/>
    </xf>
    <xf numFmtId="0" fontId="24" fillId="0" borderId="0" xfId="46" applyFont="1" applyAlignment="1">
      <alignment horizontal="right"/>
      <protection/>
    </xf>
    <xf numFmtId="0" fontId="24" fillId="0" borderId="0" xfId="46" applyFont="1" applyAlignment="1">
      <alignment/>
      <protection/>
    </xf>
    <xf numFmtId="165" fontId="19" fillId="0" borderId="0" xfId="46" applyNumberFormat="1" applyFont="1">
      <alignment/>
      <protection/>
    </xf>
    <xf numFmtId="0" fontId="21" fillId="33" borderId="0" xfId="46" applyFont="1" applyFill="1" applyAlignment="1">
      <alignment horizontal="centerContinuous"/>
      <protection/>
    </xf>
    <xf numFmtId="0" fontId="25" fillId="33" borderId="0" xfId="46" applyFont="1" applyFill="1" applyAlignment="1">
      <alignment horizontal="centerContinuous" vertical="top"/>
      <protection/>
    </xf>
    <xf numFmtId="164" fontId="26" fillId="0" borderId="0" xfId="46" applyNumberFormat="1" applyFont="1" applyAlignment="1">
      <alignment horizontal="centerContinuous" vertical="center"/>
      <protection/>
    </xf>
    <xf numFmtId="164" fontId="27" fillId="34" borderId="11" xfId="46" applyNumberFormat="1" applyFont="1" applyFill="1" applyBorder="1" applyAlignment="1">
      <alignment horizontal="center" shrinkToFit="1"/>
      <protection/>
    </xf>
    <xf numFmtId="164" fontId="27" fillId="34" borderId="12" xfId="46" applyNumberFormat="1" applyFont="1" applyFill="1" applyBorder="1" applyAlignment="1">
      <alignment horizontal="center" shrinkToFit="1"/>
      <protection/>
    </xf>
    <xf numFmtId="164" fontId="27" fillId="34" borderId="13" xfId="46" applyNumberFormat="1" applyFont="1" applyFill="1" applyBorder="1" applyAlignment="1">
      <alignment horizontal="center" shrinkToFit="1"/>
      <protection/>
    </xf>
    <xf numFmtId="0" fontId="19" fillId="0" borderId="0" xfId="46" applyFont="1" applyAlignment="1">
      <alignment vertical="center"/>
      <protection/>
    </xf>
    <xf numFmtId="0" fontId="19" fillId="0" borderId="0" xfId="46" applyFont="1" applyAlignment="1">
      <alignment horizontal="centerContinuous" vertical="center"/>
      <protection/>
    </xf>
    <xf numFmtId="164" fontId="28" fillId="34" borderId="14" xfId="46" applyNumberFormat="1" applyFont="1" applyFill="1" applyBorder="1" applyAlignment="1">
      <alignment horizontal="centerContinuous" vertical="top"/>
      <protection/>
    </xf>
    <xf numFmtId="164" fontId="28" fillId="34" borderId="15" xfId="46" applyNumberFormat="1" applyFont="1" applyFill="1" applyBorder="1" applyAlignment="1">
      <alignment horizontal="centerContinuous" vertical="top"/>
      <protection/>
    </xf>
    <xf numFmtId="0" fontId="28" fillId="34" borderId="15" xfId="46" applyFont="1" applyFill="1" applyBorder="1" applyAlignment="1">
      <alignment horizontal="centerContinuous" vertical="top"/>
      <protection/>
    </xf>
    <xf numFmtId="0" fontId="28" fillId="34" borderId="16" xfId="46" applyFont="1" applyFill="1" applyBorder="1" applyAlignment="1">
      <alignment horizontal="centerContinuous" vertical="top"/>
      <protection/>
    </xf>
    <xf numFmtId="0" fontId="25" fillId="34" borderId="17" xfId="46" applyFont="1" applyFill="1" applyBorder="1" applyAlignment="1">
      <alignment textRotation="90"/>
      <protection/>
    </xf>
    <xf numFmtId="0" fontId="25" fillId="0" borderId="18" xfId="46" applyFont="1" applyBorder="1" applyAlignment="1">
      <alignment horizontal="center"/>
      <protection/>
    </xf>
    <xf numFmtId="0" fontId="25" fillId="0" borderId="18" xfId="46" applyFont="1" applyBorder="1" applyAlignment="1">
      <alignment horizontal="center" textRotation="90" wrapText="1"/>
      <protection/>
    </xf>
    <xf numFmtId="2" fontId="25" fillId="0" borderId="18" xfId="46" applyNumberFormat="1" applyFont="1" applyBorder="1" applyAlignment="1">
      <alignment horizontal="center" textRotation="90" wrapText="1"/>
      <protection/>
    </xf>
    <xf numFmtId="166" fontId="25" fillId="34" borderId="17" xfId="46" applyNumberFormat="1" applyFont="1" applyFill="1" applyBorder="1">
      <alignment/>
      <protection/>
    </xf>
    <xf numFmtId="167" fontId="29" fillId="0" borderId="18" xfId="46" applyNumberFormat="1" applyFont="1" applyBorder="1" applyAlignment="1">
      <alignment shrinkToFit="1"/>
      <protection/>
    </xf>
    <xf numFmtId="3" fontId="29" fillId="0" borderId="18" xfId="46" applyNumberFormat="1" applyFont="1" applyBorder="1" applyAlignment="1">
      <alignment shrinkToFit="1"/>
      <protection/>
    </xf>
    <xf numFmtId="0" fontId="29" fillId="0" borderId="18" xfId="46" applyNumberFormat="1" applyFont="1" applyBorder="1" applyAlignment="1">
      <alignment shrinkToFit="1"/>
      <protection/>
    </xf>
    <xf numFmtId="2" fontId="29" fillId="0" borderId="18" xfId="46" applyNumberFormat="1" applyFont="1" applyBorder="1" applyAlignment="1">
      <alignment shrinkToFit="1"/>
      <protection/>
    </xf>
    <xf numFmtId="0" fontId="29" fillId="0" borderId="18" xfId="46" applyNumberFormat="1" applyFont="1" applyFill="1" applyBorder="1" applyAlignment="1">
      <alignment shrinkToFit="1"/>
      <protection/>
    </xf>
    <xf numFmtId="166" fontId="25" fillId="34" borderId="19" xfId="46" applyNumberFormat="1" applyFont="1" applyFill="1" applyBorder="1">
      <alignment/>
      <protection/>
    </xf>
    <xf numFmtId="164" fontId="27" fillId="34" borderId="20" xfId="46" applyNumberFormat="1" applyFont="1" applyFill="1" applyBorder="1" applyAlignment="1">
      <alignment horizontal="center" shrinkToFit="1"/>
      <protection/>
    </xf>
    <xf numFmtId="164" fontId="27" fillId="34" borderId="21" xfId="46" applyNumberFormat="1" applyFont="1" applyFill="1" applyBorder="1" applyAlignment="1">
      <alignment horizontal="center" shrinkToFit="1"/>
      <protection/>
    </xf>
    <xf numFmtId="0" fontId="25" fillId="34" borderId="17" xfId="46" applyFont="1" applyFill="1" applyBorder="1" applyAlignment="1">
      <alignment horizontal="center" textRotation="90"/>
      <protection/>
    </xf>
    <xf numFmtId="0" fontId="25" fillId="0" borderId="22" xfId="46" applyFont="1" applyBorder="1" applyAlignment="1">
      <alignment horizontal="center" shrinkToFit="1"/>
      <protection/>
    </xf>
    <xf numFmtId="0" fontId="25" fillId="0" borderId="20" xfId="46" applyFont="1" applyBorder="1" applyAlignment="1">
      <alignment horizontal="center" shrinkToFit="1"/>
      <protection/>
    </xf>
    <xf numFmtId="0" fontId="25" fillId="0" borderId="21" xfId="46" applyFont="1" applyBorder="1" applyAlignment="1">
      <alignment horizontal="center" shrinkToFit="1"/>
      <protection/>
    </xf>
    <xf numFmtId="0" fontId="25" fillId="0" borderId="22" xfId="46" applyFont="1" applyBorder="1" applyAlignment="1">
      <alignment horizontal="center" textRotation="90" wrapText="1"/>
      <protection/>
    </xf>
    <xf numFmtId="167" fontId="29" fillId="0" borderId="22" xfId="46" applyNumberFormat="1" applyFont="1" applyBorder="1" applyAlignment="1">
      <alignment shrinkToFit="1"/>
      <protection/>
    </xf>
    <xf numFmtId="167" fontId="29" fillId="0" borderId="20" xfId="46" applyNumberFormat="1" applyFont="1" applyBorder="1" applyAlignment="1">
      <alignment shrinkToFit="1"/>
      <protection/>
    </xf>
    <xf numFmtId="167" fontId="29" fillId="0" borderId="21" xfId="46" applyNumberFormat="1" applyFont="1" applyBorder="1" applyAlignment="1">
      <alignment shrinkToFit="1"/>
      <protection/>
    </xf>
    <xf numFmtId="2" fontId="29" fillId="0" borderId="22" xfId="46" applyNumberFormat="1" applyFont="1" applyBorder="1" applyAlignment="1">
      <alignment shrinkToFit="1"/>
      <protection/>
    </xf>
    <xf numFmtId="0" fontId="29" fillId="0" borderId="0" xfId="46" applyFont="1">
      <alignment/>
      <protection/>
    </xf>
    <xf numFmtId="0" fontId="29" fillId="0" borderId="0" xfId="46" applyFont="1" applyAlignment="1">
      <alignment shrinkToFit="1"/>
      <protection/>
    </xf>
    <xf numFmtId="0" fontId="29" fillId="0" borderId="18" xfId="46" applyNumberFormat="1" applyFont="1" applyBorder="1" applyAlignment="1">
      <alignment horizontal="center" shrinkToFit="1"/>
      <protection/>
    </xf>
    <xf numFmtId="166" fontId="19" fillId="0" borderId="0" xfId="46" applyNumberFormat="1" applyFont="1">
      <alignment/>
      <protection/>
    </xf>
    <xf numFmtId="164" fontId="20" fillId="0" borderId="0" xfId="47" applyNumberFormat="1" applyFont="1" applyBorder="1" applyAlignment="1">
      <alignment horizontal="centerContinuous"/>
      <protection/>
    </xf>
    <xf numFmtId="164" fontId="20" fillId="0" borderId="0" xfId="47" applyNumberFormat="1" applyFont="1" applyBorder="1" applyAlignment="1">
      <alignment horizontal="centerContinuous" vertical="center"/>
      <protection/>
    </xf>
    <xf numFmtId="0" fontId="21" fillId="0" borderId="0" xfId="47" applyFont="1" applyBorder="1" applyAlignment="1">
      <alignment horizontal="centerContinuous" vertical="center"/>
      <protection/>
    </xf>
    <xf numFmtId="0" fontId="22" fillId="0" borderId="23" xfId="46" applyFont="1" applyBorder="1" applyAlignment="1">
      <alignment horizontal="centerContinuous" vertical="center"/>
      <protection/>
    </xf>
    <xf numFmtId="0" fontId="22" fillId="0" borderId="24" xfId="46" applyFont="1" applyBorder="1" applyAlignment="1">
      <alignment horizontal="centerContinuous" vertical="center"/>
      <protection/>
    </xf>
    <xf numFmtId="0" fontId="30" fillId="0" borderId="24" xfId="46" applyFont="1" applyBorder="1" applyAlignment="1">
      <alignment horizontal="centerContinuous" vertical="center"/>
      <protection/>
    </xf>
    <xf numFmtId="0" fontId="22" fillId="0" borderId="25" xfId="46" applyFont="1" applyBorder="1" applyAlignment="1">
      <alignment horizontal="centerContinuous" vertical="center"/>
      <protection/>
    </xf>
    <xf numFmtId="0" fontId="23" fillId="0" borderId="26" xfId="46" applyNumberFormat="1" applyFont="1" applyBorder="1" applyAlignment="1">
      <alignment horizontal="centerContinuous"/>
      <protection/>
    </xf>
    <xf numFmtId="0" fontId="23" fillId="0" borderId="10" xfId="46" applyNumberFormat="1" applyFont="1" applyBorder="1" applyAlignment="1">
      <alignment horizontal="centerContinuous"/>
      <protection/>
    </xf>
    <xf numFmtId="0" fontId="29" fillId="0" borderId="10" xfId="46" applyFont="1" applyBorder="1" applyAlignment="1">
      <alignment horizontal="centerContinuous"/>
      <protection/>
    </xf>
    <xf numFmtId="0" fontId="29" fillId="0" borderId="27" xfId="46" applyFont="1" applyBorder="1" applyAlignment="1">
      <alignment horizontal="centerContinuous"/>
      <protection/>
    </xf>
    <xf numFmtId="0" fontId="19" fillId="0" borderId="28" xfId="46" applyFont="1" applyBorder="1">
      <alignment/>
      <protection/>
    </xf>
    <xf numFmtId="0" fontId="19" fillId="0" borderId="29" xfId="46" applyFont="1" applyBorder="1">
      <alignment/>
      <protection/>
    </xf>
    <xf numFmtId="0" fontId="19" fillId="0" borderId="30" xfId="46" applyFont="1" applyBorder="1">
      <alignment/>
      <protection/>
    </xf>
    <xf numFmtId="0" fontId="19" fillId="35" borderId="31" xfId="46" applyFont="1" applyFill="1" applyBorder="1">
      <alignment/>
      <protection/>
    </xf>
    <xf numFmtId="0" fontId="19" fillId="35" borderId="32" xfId="46" applyFont="1" applyFill="1" applyBorder="1" applyAlignment="1">
      <alignment textRotation="90"/>
      <protection/>
    </xf>
    <xf numFmtId="0" fontId="19" fillId="35" borderId="32" xfId="46" applyFont="1" applyFill="1" applyBorder="1" applyAlignment="1">
      <alignment horizontal="center"/>
      <protection/>
    </xf>
    <xf numFmtId="0" fontId="19" fillId="35" borderId="32" xfId="46" applyFont="1" applyFill="1" applyBorder="1" applyAlignment="1">
      <alignment textRotation="90" shrinkToFit="1"/>
      <protection/>
    </xf>
    <xf numFmtId="0" fontId="19" fillId="35" borderId="33" xfId="46" applyFont="1" applyFill="1" applyBorder="1">
      <alignment/>
      <protection/>
    </xf>
    <xf numFmtId="0" fontId="19" fillId="0" borderId="34" xfId="46" applyFont="1" applyBorder="1">
      <alignment/>
      <protection/>
    </xf>
    <xf numFmtId="164" fontId="19" fillId="0" borderId="0" xfId="46" applyNumberFormat="1" applyFont="1" applyBorder="1">
      <alignment/>
      <protection/>
    </xf>
    <xf numFmtId="167" fontId="19" fillId="0" borderId="0" xfId="46" applyNumberFormat="1" applyFont="1" applyBorder="1">
      <alignment/>
      <protection/>
    </xf>
    <xf numFmtId="2" fontId="19" fillId="0" borderId="0" xfId="46" applyNumberFormat="1" applyFont="1" applyBorder="1" applyAlignment="1">
      <alignment shrinkToFit="1"/>
      <protection/>
    </xf>
    <xf numFmtId="3" fontId="19" fillId="0" borderId="0" xfId="46" applyNumberFormat="1" applyFont="1" applyBorder="1" applyAlignment="1">
      <alignment shrinkToFit="1"/>
      <protection/>
    </xf>
    <xf numFmtId="0" fontId="19" fillId="0" borderId="0" xfId="46" applyNumberFormat="1" applyFont="1" applyBorder="1" applyAlignment="1">
      <alignment shrinkToFit="1"/>
      <protection/>
    </xf>
    <xf numFmtId="0" fontId="19" fillId="0" borderId="35" xfId="46" applyFont="1" applyBorder="1">
      <alignment/>
      <protection/>
    </xf>
    <xf numFmtId="0" fontId="19" fillId="0" borderId="24" xfId="46" applyFont="1" applyBorder="1">
      <alignment/>
      <protection/>
    </xf>
    <xf numFmtId="0" fontId="31" fillId="0" borderId="0" xfId="46" applyFont="1" applyAlignment="1">
      <alignment/>
      <protection/>
    </xf>
    <xf numFmtId="0" fontId="23" fillId="0" borderId="0" xfId="46" applyFont="1" applyAlignment="1">
      <alignment/>
      <protection/>
    </xf>
    <xf numFmtId="0" fontId="23" fillId="0" borderId="0" xfId="46" applyFont="1" applyAlignment="1">
      <alignment horizontal="centerContinuous"/>
      <protection/>
    </xf>
    <xf numFmtId="164" fontId="23" fillId="0" borderId="36" xfId="49" applyNumberFormat="1" applyFont="1" applyFill="1" applyBorder="1" applyAlignment="1" applyProtection="1">
      <alignment vertical="center"/>
      <protection hidden="1"/>
    </xf>
    <xf numFmtId="0" fontId="23" fillId="0" borderId="36" xfId="49" applyNumberFormat="1" applyFont="1" applyFill="1" applyBorder="1" applyAlignment="1" applyProtection="1">
      <alignment horizontal="center" vertical="center"/>
      <protection hidden="1"/>
    </xf>
    <xf numFmtId="0" fontId="23" fillId="0" borderId="36" xfId="49" applyNumberFormat="1" applyFont="1" applyFill="1" applyBorder="1" applyAlignment="1" applyProtection="1">
      <alignment horizontal="center" vertical="center"/>
      <protection hidden="1"/>
    </xf>
    <xf numFmtId="2" fontId="23" fillId="0" borderId="36" xfId="49" applyNumberFormat="1" applyFont="1" applyFill="1" applyBorder="1" applyAlignment="1" applyProtection="1">
      <alignment horizontal="center" vertical="center"/>
      <protection hidden="1"/>
    </xf>
    <xf numFmtId="0" fontId="23" fillId="0" borderId="0" xfId="49" applyFont="1" applyBorder="1" applyAlignment="1">
      <alignment vertical="center"/>
      <protection/>
    </xf>
    <xf numFmtId="0" fontId="23" fillId="0" borderId="36" xfId="49" applyFont="1" applyBorder="1" applyAlignment="1">
      <alignment horizontal="center" vertical="center"/>
      <protection/>
    </xf>
    <xf numFmtId="2" fontId="23" fillId="0" borderId="36" xfId="49" applyNumberFormat="1" applyFont="1" applyBorder="1" applyAlignment="1" applyProtection="1">
      <alignment horizontal="center" vertical="center"/>
      <protection hidden="1"/>
    </xf>
    <xf numFmtId="2" fontId="19" fillId="0" borderId="0" xfId="49" applyNumberFormat="1" applyFont="1">
      <alignment/>
      <protection/>
    </xf>
    <xf numFmtId="164" fontId="23" fillId="0" borderId="0" xfId="46" applyNumberFormat="1" applyFont="1" applyBorder="1" applyAlignment="1" applyProtection="1">
      <alignment vertical="center"/>
      <protection hidden="1"/>
    </xf>
    <xf numFmtId="0" fontId="23" fillId="0" borderId="0" xfId="49" applyNumberFormat="1" applyFont="1" applyBorder="1" applyAlignment="1" applyProtection="1">
      <alignment horizontal="left" vertical="center"/>
      <protection hidden="1"/>
    </xf>
    <xf numFmtId="0" fontId="23" fillId="0" borderId="0" xfId="49" applyNumberFormat="1" applyFont="1" applyBorder="1" applyAlignment="1" applyProtection="1">
      <alignment vertical="center"/>
      <protection hidden="1"/>
    </xf>
    <xf numFmtId="168" fontId="23" fillId="0" borderId="0" xfId="49" applyNumberFormat="1" applyFont="1" applyBorder="1" applyAlignment="1" applyProtection="1">
      <alignment horizontal="center" vertical="center"/>
      <protection hidden="1"/>
    </xf>
    <xf numFmtId="164" fontId="23" fillId="0" borderId="0" xfId="49" applyNumberFormat="1" applyFont="1" applyBorder="1" applyAlignment="1" applyProtection="1">
      <alignment vertical="center"/>
      <protection hidden="1"/>
    </xf>
    <xf numFmtId="0" fontId="23" fillId="0" borderId="0" xfId="49" applyFont="1" applyBorder="1" applyAlignment="1">
      <alignment vertical="center"/>
      <protection/>
    </xf>
    <xf numFmtId="168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Fill="1" applyBorder="1" applyAlignment="1" applyProtection="1">
      <alignment vertical="center"/>
      <protection hidden="1"/>
    </xf>
    <xf numFmtId="164" fontId="23" fillId="0" borderId="36" xfId="49" applyNumberFormat="1" applyFont="1" applyBorder="1" applyAlignment="1" applyProtection="1">
      <alignment vertical="center"/>
      <protection hidden="1"/>
    </xf>
    <xf numFmtId="0" fontId="23" fillId="0" borderId="36" xfId="49" applyNumberFormat="1" applyFont="1" applyBorder="1" applyAlignment="1" applyProtection="1">
      <alignment horizontal="center" vertical="center"/>
      <protection hidden="1"/>
    </xf>
    <xf numFmtId="2" fontId="23" fillId="0" borderId="36" xfId="49" applyNumberFormat="1" applyFont="1" applyBorder="1" applyAlignment="1" applyProtection="1">
      <alignment horizontal="center" vertical="center"/>
      <protection hidden="1"/>
    </xf>
    <xf numFmtId="164" fontId="23" fillId="0" borderId="36" xfId="49" applyNumberFormat="1" applyFont="1" applyBorder="1" applyAlignment="1" applyProtection="1">
      <alignment horizontal="center" vertical="center"/>
      <protection hidden="1"/>
    </xf>
    <xf numFmtId="169" fontId="23" fillId="0" borderId="0" xfId="49" applyNumberFormat="1" applyFont="1" applyBorder="1" applyAlignment="1" applyProtection="1">
      <alignment horizontal="center" vertical="center"/>
      <protection hidden="1"/>
    </xf>
    <xf numFmtId="169" fontId="23" fillId="0" borderId="0" xfId="49" applyNumberFormat="1" applyFont="1" applyBorder="1" applyAlignment="1" applyProtection="1">
      <alignment horizontal="center" vertical="center"/>
      <protection hidden="1"/>
    </xf>
    <xf numFmtId="0" fontId="32" fillId="0" borderId="0" xfId="46" applyFont="1" applyAlignment="1">
      <alignment vertical="center"/>
      <protection/>
    </xf>
    <xf numFmtId="0" fontId="26" fillId="0" borderId="0" xfId="46" applyFont="1" applyAlignment="1">
      <alignment vertical="center"/>
      <protection/>
    </xf>
    <xf numFmtId="0" fontId="23" fillId="0" borderId="0" xfId="46" applyFont="1" applyAlignment="1">
      <alignment horizontal="left" indent="1"/>
      <protection/>
    </xf>
    <xf numFmtId="16" fontId="23" fillId="0" borderId="22" xfId="46" applyNumberFormat="1" applyFont="1" applyBorder="1" applyAlignment="1">
      <alignment vertical="center" shrinkToFit="1"/>
      <protection/>
    </xf>
    <xf numFmtId="0" fontId="23" fillId="0" borderId="20" xfId="46" applyFont="1" applyBorder="1" applyAlignment="1">
      <alignment vertical="center" shrinkToFit="1"/>
      <protection/>
    </xf>
    <xf numFmtId="0" fontId="23" fillId="0" borderId="21" xfId="46" applyFont="1" applyBorder="1" applyAlignment="1">
      <alignment vertical="center" shrinkToFit="1"/>
      <protection/>
    </xf>
    <xf numFmtId="49" fontId="23" fillId="0" borderId="18" xfId="46" applyNumberFormat="1" applyFont="1" applyBorder="1" applyAlignment="1">
      <alignment horizontal="center" vertical="center"/>
      <protection/>
    </xf>
    <xf numFmtId="0" fontId="23" fillId="0" borderId="17" xfId="46" applyFont="1" applyBorder="1" applyAlignment="1">
      <alignment vertical="center"/>
      <protection/>
    </xf>
    <xf numFmtId="49" fontId="23" fillId="0" borderId="18" xfId="46" applyNumberFormat="1" applyFont="1" applyBorder="1" applyAlignment="1">
      <alignment horizontal="center" vertical="center"/>
      <protection/>
    </xf>
    <xf numFmtId="3" fontId="19" fillId="0" borderId="0" xfId="46" applyNumberFormat="1" applyFont="1">
      <alignment/>
      <protection/>
    </xf>
    <xf numFmtId="0" fontId="23" fillId="0" borderId="0" xfId="46" applyFont="1" applyBorder="1">
      <alignment/>
      <protection/>
    </xf>
    <xf numFmtId="0" fontId="25" fillId="0" borderId="0" xfId="46" applyFont="1" applyBorder="1">
      <alignment/>
      <protection/>
    </xf>
    <xf numFmtId="0" fontId="28" fillId="0" borderId="0" xfId="46" applyFont="1" applyBorder="1">
      <alignment/>
      <protection/>
    </xf>
    <xf numFmtId="2" fontId="25" fillId="0" borderId="0" xfId="46" applyNumberFormat="1" applyFont="1" applyBorder="1">
      <alignment/>
      <protection/>
    </xf>
    <xf numFmtId="0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Border="1" applyAlignment="1" applyProtection="1">
      <alignment horizontal="center" vertical="center"/>
      <protection hidden="1"/>
    </xf>
    <xf numFmtId="0" fontId="23" fillId="0" borderId="0" xfId="49" applyNumberFormat="1" applyFont="1" applyBorder="1" applyAlignment="1" applyProtection="1">
      <alignment vertical="center"/>
      <protection hidden="1"/>
    </xf>
    <xf numFmtId="0" fontId="33" fillId="0" borderId="20" xfId="48" applyFont="1" applyBorder="1" applyAlignment="1">
      <alignment horizontal="left" vertical="center" indent="1"/>
      <protection/>
    </xf>
    <xf numFmtId="170" fontId="33" fillId="0" borderId="20" xfId="48" applyNumberFormat="1" applyFont="1" applyBorder="1" applyAlignment="1">
      <alignment horizontal="right" vertical="center" indent="1"/>
      <protection/>
    </xf>
    <xf numFmtId="0" fontId="34" fillId="0" borderId="0" xfId="48" applyFont="1">
      <alignment/>
      <protection/>
    </xf>
    <xf numFmtId="164" fontId="33" fillId="0" borderId="0" xfId="48" applyNumberFormat="1" applyFont="1" applyBorder="1" applyAlignment="1" applyProtection="1">
      <alignment horizontal="left" vertical="center" indent="1"/>
      <protection hidden="1"/>
    </xf>
    <xf numFmtId="0" fontId="33" fillId="0" borderId="0" xfId="49" applyNumberFormat="1" applyFont="1" applyBorder="1" applyAlignment="1" applyProtection="1">
      <alignment horizontal="left" vertical="center" indent="1"/>
      <protection hidden="1"/>
    </xf>
    <xf numFmtId="0" fontId="33" fillId="0" borderId="0" xfId="49" applyFont="1" applyBorder="1" applyAlignment="1">
      <alignment horizontal="left" vertical="center" indent="1"/>
      <protection/>
    </xf>
    <xf numFmtId="164" fontId="33" fillId="0" borderId="0" xfId="49" applyNumberFormat="1" applyFont="1" applyBorder="1" applyAlignment="1" applyProtection="1">
      <alignment horizontal="left" vertical="center" indent="1"/>
      <protection hidden="1"/>
    </xf>
    <xf numFmtId="0" fontId="33" fillId="0" borderId="0" xfId="49" applyFont="1" applyBorder="1" applyAlignment="1">
      <alignment vertical="center"/>
      <protection/>
    </xf>
    <xf numFmtId="0" fontId="33" fillId="0" borderId="0" xfId="49" applyNumberFormat="1" applyFont="1" applyBorder="1" applyAlignment="1" applyProtection="1">
      <alignment horizontal="right" vertical="center" indent="1"/>
      <protection hidden="1"/>
    </xf>
    <xf numFmtId="0" fontId="19" fillId="0" borderId="0" xfId="48" applyFont="1">
      <alignment/>
      <protection/>
    </xf>
    <xf numFmtId="2" fontId="34" fillId="0" borderId="0" xfId="49" applyNumberFormat="1" applyFont="1">
      <alignment/>
      <protection/>
    </xf>
    <xf numFmtId="0" fontId="33" fillId="0" borderId="0" xfId="48" applyFont="1" applyAlignment="1">
      <alignment horizontal="left" indent="1"/>
      <protection/>
    </xf>
    <xf numFmtId="0" fontId="33" fillId="0" borderId="0" xfId="48" applyFont="1">
      <alignment/>
      <protection/>
    </xf>
    <xf numFmtId="0" fontId="33" fillId="0" borderId="0" xfId="48" applyFont="1" applyAlignment="1">
      <alignment horizontal="right" indent="1"/>
      <protection/>
    </xf>
    <xf numFmtId="0" fontId="25" fillId="0" borderId="37" xfId="46" applyFont="1" applyBorder="1" applyAlignment="1">
      <alignment horizontal="centerContinuous" vertical="center"/>
      <protection/>
    </xf>
    <xf numFmtId="0" fontId="29" fillId="0" borderId="37" xfId="46" applyFont="1" applyBorder="1" applyAlignment="1">
      <alignment horizontal="centerContinuous" vertical="center"/>
      <protection/>
    </xf>
    <xf numFmtId="0" fontId="25" fillId="0" borderId="0" xfId="46" applyFont="1" applyBorder="1" applyAlignment="1">
      <alignment horizontal="centerContinuous" vertical="center"/>
      <protection/>
    </xf>
    <xf numFmtId="0" fontId="29" fillId="0" borderId="0" xfId="46" applyFont="1" applyBorder="1" applyAlignment="1">
      <alignment horizontal="centerContinuous" vertic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ABL_Prebor_7horky_pod_010" xfId="47"/>
    <cellStyle name="normální_LIGA 2013 verze 2.5.5.work 7" xfId="48"/>
    <cellStyle name="normální_Universal_60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8DB4E3"/>
      <rgbColor rgb="000066FF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FFFFFF"/>
      <rgbColor rgb="00FFFFFF"/>
      <rgbColor rgb="0099CCFF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1</xdr:row>
      <xdr:rowOff>114300</xdr:rowOff>
    </xdr:from>
    <xdr:to>
      <xdr:col>8</xdr:col>
      <xdr:colOff>466725</xdr:colOff>
      <xdr:row>3</xdr:row>
      <xdr:rowOff>257175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647700"/>
          <a:ext cx="8572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1533525</xdr:colOff>
      <xdr:row>1</xdr:row>
      <xdr:rowOff>123825</xdr:rowOff>
    </xdr:from>
    <xdr:to>
      <xdr:col>6</xdr:col>
      <xdr:colOff>171450</xdr:colOff>
      <xdr:row>3</xdr:row>
      <xdr:rowOff>247650</xdr:rowOff>
    </xdr:to>
    <xdr:pic>
      <xdr:nvPicPr>
        <xdr:cNvPr id="2" name="Obrázek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65722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0</xdr:row>
      <xdr:rowOff>66675</xdr:rowOff>
    </xdr:from>
    <xdr:to>
      <xdr:col>13</xdr:col>
      <xdr:colOff>114300</xdr:colOff>
      <xdr:row>0</xdr:row>
      <xdr:rowOff>1333500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66675"/>
          <a:ext cx="1343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0</xdr:row>
      <xdr:rowOff>114300</xdr:rowOff>
    </xdr:from>
    <xdr:to>
      <xdr:col>9</xdr:col>
      <xdr:colOff>276225</xdr:colOff>
      <xdr:row>0</xdr:row>
      <xdr:rowOff>1323975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52725" y="114300"/>
          <a:ext cx="12382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219075</xdr:colOff>
      <xdr:row>0</xdr:row>
      <xdr:rowOff>238125</xdr:rowOff>
    </xdr:from>
    <xdr:to>
      <xdr:col>5</xdr:col>
      <xdr:colOff>704850</xdr:colOff>
      <xdr:row>2</xdr:row>
      <xdr:rowOff>76200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238125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228600</xdr:rowOff>
    </xdr:from>
    <xdr:to>
      <xdr:col>5</xdr:col>
      <xdr:colOff>190500</xdr:colOff>
      <xdr:row>2</xdr:row>
      <xdr:rowOff>76200</xdr:rowOff>
    </xdr:to>
    <xdr:pic>
      <xdr:nvPicPr>
        <xdr:cNvPr id="2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22860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352425</xdr:colOff>
      <xdr:row>1</xdr:row>
      <xdr:rowOff>123825</xdr:rowOff>
    </xdr:from>
    <xdr:to>
      <xdr:col>10</xdr:col>
      <xdr:colOff>266700</xdr:colOff>
      <xdr:row>1</xdr:row>
      <xdr:rowOff>371475</xdr:rowOff>
    </xdr:to>
    <xdr:pic>
      <xdr:nvPicPr>
        <xdr:cNvPr id="3" name="e_FiltrSkup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514350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2</xdr:col>
      <xdr:colOff>152400</xdr:colOff>
      <xdr:row>1</xdr:row>
      <xdr:rowOff>304800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171450</xdr:rowOff>
    </xdr:from>
    <xdr:to>
      <xdr:col>2</xdr:col>
      <xdr:colOff>876300</xdr:colOff>
      <xdr:row>1</xdr:row>
      <xdr:rowOff>304800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7145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2</xdr:col>
      <xdr:colOff>152400</xdr:colOff>
      <xdr:row>1</xdr:row>
      <xdr:rowOff>304800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171450</xdr:rowOff>
    </xdr:from>
    <xdr:to>
      <xdr:col>2</xdr:col>
      <xdr:colOff>876300</xdr:colOff>
      <xdr:row>1</xdr:row>
      <xdr:rowOff>304800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171450"/>
          <a:ext cx="704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\Desktop\B%20pracovni\CBA\pSBL_Zlicin_7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bonus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0">
        <row r="8">
          <cell r="B8" t="str">
            <v>D :   </v>
          </cell>
          <cell r="C8" t="str">
            <v>Výkony 1</v>
          </cell>
        </row>
        <row r="11">
          <cell r="B11" t="str">
            <v>H :   </v>
          </cell>
          <cell r="C11" t="str">
            <v>Výkony 2</v>
          </cell>
        </row>
      </sheetData>
      <sheetData sheetId="9">
        <row r="4">
          <cell r="D4">
            <v>56</v>
          </cell>
        </row>
      </sheetData>
      <sheetData sheetId="10">
        <row r="2">
          <cell r="J2">
            <v>1</v>
          </cell>
          <cell r="K2">
            <v>1</v>
          </cell>
          <cell r="L2">
            <v>1</v>
          </cell>
          <cell r="P2">
            <v>1</v>
          </cell>
          <cell r="Q2">
            <v>1</v>
          </cell>
          <cell r="R2">
            <v>1</v>
          </cell>
          <cell r="AF2">
            <v>1</v>
          </cell>
          <cell r="AG2">
            <v>1</v>
          </cell>
          <cell r="AH2">
            <v>1</v>
          </cell>
          <cell r="AL2">
            <v>1</v>
          </cell>
          <cell r="AM2">
            <v>1</v>
          </cell>
          <cell r="AN2">
            <v>1</v>
          </cell>
        </row>
        <row r="823">
          <cell r="AY823">
            <v>9000101</v>
          </cell>
          <cell r="AZ823">
            <v>9000201</v>
          </cell>
          <cell r="BA823">
            <v>9000301</v>
          </cell>
          <cell r="BB823">
            <v>9000401</v>
          </cell>
          <cell r="BC823">
            <v>9000501</v>
          </cell>
          <cell r="BD823">
            <v>9000601</v>
          </cell>
          <cell r="BE823">
            <v>9000701</v>
          </cell>
          <cell r="BF823">
            <v>9000801</v>
          </cell>
          <cell r="BG823">
            <v>9000901</v>
          </cell>
          <cell r="BH823">
            <v>9001001</v>
          </cell>
          <cell r="BI823">
            <v>9001101</v>
          </cell>
          <cell r="BJ823">
            <v>9001201</v>
          </cell>
          <cell r="BK823">
            <v>9001301</v>
          </cell>
          <cell r="BL823">
            <v>9001401</v>
          </cell>
          <cell r="BM823">
            <v>9001501</v>
          </cell>
          <cell r="BN823">
            <v>9001601</v>
          </cell>
          <cell r="BO823">
            <v>9001701</v>
          </cell>
          <cell r="BP823">
            <v>9001801</v>
          </cell>
          <cell r="BQ823">
            <v>9001901</v>
          </cell>
          <cell r="BR823">
            <v>9002001</v>
          </cell>
        </row>
        <row r="824">
          <cell r="AY824">
            <v>9000102</v>
          </cell>
          <cell r="AZ824">
            <v>9000202</v>
          </cell>
          <cell r="BA824">
            <v>9000302</v>
          </cell>
          <cell r="BB824">
            <v>9000402</v>
          </cell>
          <cell r="BC824">
            <v>9000502</v>
          </cell>
          <cell r="BD824">
            <v>9000602</v>
          </cell>
          <cell r="BE824">
            <v>9000702</v>
          </cell>
          <cell r="BF824">
            <v>9000802</v>
          </cell>
          <cell r="BG824">
            <v>9000902</v>
          </cell>
          <cell r="BH824">
            <v>9001002</v>
          </cell>
          <cell r="BI824">
            <v>9001102</v>
          </cell>
          <cell r="BJ824">
            <v>9001202</v>
          </cell>
          <cell r="BK824">
            <v>9001302</v>
          </cell>
          <cell r="BL824">
            <v>9001402</v>
          </cell>
          <cell r="BM824">
            <v>9001502</v>
          </cell>
          <cell r="BN824">
            <v>9001602</v>
          </cell>
          <cell r="BO824">
            <v>9001702</v>
          </cell>
          <cell r="BP824">
            <v>9001802</v>
          </cell>
          <cell r="BQ824">
            <v>9001902</v>
          </cell>
          <cell r="BR824">
            <v>9002002</v>
          </cell>
        </row>
        <row r="825">
          <cell r="AY825">
            <v>9000103</v>
          </cell>
          <cell r="AZ825">
            <v>9000203</v>
          </cell>
          <cell r="BA825">
            <v>9000303</v>
          </cell>
          <cell r="BB825">
            <v>9000403</v>
          </cell>
          <cell r="BC825">
            <v>9000503</v>
          </cell>
          <cell r="BD825">
            <v>9000603</v>
          </cell>
          <cell r="BE825">
            <v>9000703</v>
          </cell>
          <cell r="BF825">
            <v>9000803</v>
          </cell>
          <cell r="BG825">
            <v>9000903</v>
          </cell>
          <cell r="BH825">
            <v>9001003</v>
          </cell>
          <cell r="BI825">
            <v>9001103</v>
          </cell>
          <cell r="BJ825">
            <v>9001203</v>
          </cell>
          <cell r="BK825">
            <v>9001303</v>
          </cell>
          <cell r="BL825">
            <v>9001403</v>
          </cell>
          <cell r="BM825">
            <v>9001503</v>
          </cell>
          <cell r="BN825">
            <v>9001603</v>
          </cell>
          <cell r="BO825">
            <v>9001703</v>
          </cell>
          <cell r="BP825">
            <v>9001803</v>
          </cell>
          <cell r="BQ825">
            <v>9001903</v>
          </cell>
          <cell r="BR825">
            <v>9002003</v>
          </cell>
        </row>
        <row r="826">
          <cell r="AY826">
            <v>9000104</v>
          </cell>
          <cell r="AZ826">
            <v>9000204</v>
          </cell>
          <cell r="BA826">
            <v>9000304</v>
          </cell>
          <cell r="BB826">
            <v>9000404</v>
          </cell>
          <cell r="BC826">
            <v>9000504</v>
          </cell>
          <cell r="BD826">
            <v>9000604</v>
          </cell>
          <cell r="BE826">
            <v>9000704</v>
          </cell>
          <cell r="BF826">
            <v>9000804</v>
          </cell>
          <cell r="BG826">
            <v>9000904</v>
          </cell>
          <cell r="BH826">
            <v>9001004</v>
          </cell>
          <cell r="BI826">
            <v>9001104</v>
          </cell>
          <cell r="BJ826">
            <v>9001204</v>
          </cell>
          <cell r="BK826">
            <v>9001304</v>
          </cell>
          <cell r="BL826">
            <v>9001404</v>
          </cell>
          <cell r="BM826">
            <v>9001504</v>
          </cell>
          <cell r="BN826">
            <v>9001604</v>
          </cell>
          <cell r="BO826">
            <v>9001704</v>
          </cell>
          <cell r="BP826">
            <v>9001804</v>
          </cell>
          <cell r="BQ826">
            <v>9001904</v>
          </cell>
          <cell r="BR826">
            <v>9002004</v>
          </cell>
        </row>
        <row r="827">
          <cell r="AY827">
            <v>9000105</v>
          </cell>
          <cell r="AZ827">
            <v>9000205</v>
          </cell>
          <cell r="BA827">
            <v>9000305</v>
          </cell>
          <cell r="BB827">
            <v>9000405</v>
          </cell>
          <cell r="BC827">
            <v>9000505</v>
          </cell>
          <cell r="BD827">
            <v>9000605</v>
          </cell>
          <cell r="BE827">
            <v>9000705</v>
          </cell>
          <cell r="BF827">
            <v>9000805</v>
          </cell>
          <cell r="BG827">
            <v>9000905</v>
          </cell>
          <cell r="BH827">
            <v>9001005</v>
          </cell>
          <cell r="BI827">
            <v>9001105</v>
          </cell>
          <cell r="BJ827">
            <v>9001205</v>
          </cell>
          <cell r="BK827">
            <v>9001305</v>
          </cell>
          <cell r="BL827">
            <v>9001405</v>
          </cell>
          <cell r="BM827">
            <v>9001505</v>
          </cell>
          <cell r="BN827">
            <v>9001605</v>
          </cell>
          <cell r="BO827">
            <v>9001705</v>
          </cell>
          <cell r="BP827">
            <v>9001805</v>
          </cell>
          <cell r="BQ827">
            <v>9001905</v>
          </cell>
          <cell r="BR827">
            <v>9002005</v>
          </cell>
        </row>
        <row r="828">
          <cell r="AY828">
            <v>9000106</v>
          </cell>
          <cell r="AZ828">
            <v>9000206</v>
          </cell>
          <cell r="BA828">
            <v>9000306</v>
          </cell>
          <cell r="BB828">
            <v>9000406</v>
          </cell>
          <cell r="BC828">
            <v>9000506</v>
          </cell>
          <cell r="BD828">
            <v>9000606</v>
          </cell>
          <cell r="BE828">
            <v>9000706</v>
          </cell>
          <cell r="BF828">
            <v>9000806</v>
          </cell>
          <cell r="BG828">
            <v>9000906</v>
          </cell>
          <cell r="BH828">
            <v>9001006</v>
          </cell>
          <cell r="BI828">
            <v>9001106</v>
          </cell>
          <cell r="BJ828">
            <v>9001206</v>
          </cell>
          <cell r="BK828">
            <v>9001306</v>
          </cell>
          <cell r="BL828">
            <v>9001406</v>
          </cell>
          <cell r="BM828">
            <v>9001506</v>
          </cell>
          <cell r="BN828">
            <v>9001606</v>
          </cell>
          <cell r="BO828">
            <v>9001706</v>
          </cell>
          <cell r="BP828">
            <v>9001806</v>
          </cell>
          <cell r="BQ828">
            <v>9001906</v>
          </cell>
          <cell r="BR828">
            <v>9002006</v>
          </cell>
        </row>
        <row r="829">
          <cell r="AY829">
            <v>9000107</v>
          </cell>
          <cell r="AZ829">
            <v>9000207</v>
          </cell>
          <cell r="BA829">
            <v>9000307</v>
          </cell>
          <cell r="BB829">
            <v>9000407</v>
          </cell>
          <cell r="BC829">
            <v>9000507</v>
          </cell>
          <cell r="BD829">
            <v>9000607</v>
          </cell>
          <cell r="BE829">
            <v>9000707</v>
          </cell>
          <cell r="BF829">
            <v>9000807</v>
          </cell>
          <cell r="BG829">
            <v>9000907</v>
          </cell>
          <cell r="BH829">
            <v>9001007</v>
          </cell>
          <cell r="BI829">
            <v>9001107</v>
          </cell>
          <cell r="BJ829">
            <v>9001207</v>
          </cell>
          <cell r="BK829">
            <v>9001307</v>
          </cell>
          <cell r="BL829">
            <v>9001407</v>
          </cell>
          <cell r="BM829">
            <v>9001507</v>
          </cell>
          <cell r="BN829">
            <v>9001607</v>
          </cell>
          <cell r="BO829">
            <v>9001707</v>
          </cell>
          <cell r="BP829">
            <v>9001807</v>
          </cell>
          <cell r="BQ829">
            <v>9001907</v>
          </cell>
          <cell r="BR829">
            <v>9002007</v>
          </cell>
        </row>
        <row r="830">
          <cell r="AY830">
            <v>9000108</v>
          </cell>
          <cell r="AZ830">
            <v>9000208</v>
          </cell>
          <cell r="BA830">
            <v>9000308</v>
          </cell>
          <cell r="BB830">
            <v>9000408</v>
          </cell>
          <cell r="BC830">
            <v>9000508</v>
          </cell>
          <cell r="BD830">
            <v>9000608</v>
          </cell>
          <cell r="BE830">
            <v>9000708</v>
          </cell>
          <cell r="BF830">
            <v>9000808</v>
          </cell>
          <cell r="BG830">
            <v>9000908</v>
          </cell>
          <cell r="BH830">
            <v>9001008</v>
          </cell>
          <cell r="BI830">
            <v>9001108</v>
          </cell>
          <cell r="BJ830">
            <v>9001208</v>
          </cell>
          <cell r="BK830">
            <v>9001308</v>
          </cell>
          <cell r="BL830">
            <v>9001408</v>
          </cell>
          <cell r="BM830">
            <v>9001508</v>
          </cell>
          <cell r="BN830">
            <v>9001608</v>
          </cell>
          <cell r="BO830">
            <v>9001708</v>
          </cell>
          <cell r="BP830">
            <v>9001808</v>
          </cell>
          <cell r="BQ830">
            <v>9001908</v>
          </cell>
          <cell r="BR830">
            <v>9002008</v>
          </cell>
        </row>
        <row r="831"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0</v>
          </cell>
          <cell r="BD831">
            <v>0</v>
          </cell>
          <cell r="BE831">
            <v>0</v>
          </cell>
          <cell r="BF831">
            <v>0</v>
          </cell>
          <cell r="BG831">
            <v>9000909</v>
          </cell>
          <cell r="BH831">
            <v>9001009</v>
          </cell>
          <cell r="BI831">
            <v>9001109</v>
          </cell>
          <cell r="BJ831">
            <v>9001209</v>
          </cell>
          <cell r="BK831">
            <v>9001309</v>
          </cell>
          <cell r="BL831">
            <v>9001409</v>
          </cell>
          <cell r="BM831">
            <v>9001509</v>
          </cell>
          <cell r="BN831">
            <v>9001609</v>
          </cell>
          <cell r="BO831">
            <v>9001709</v>
          </cell>
          <cell r="BP831">
            <v>9001809</v>
          </cell>
          <cell r="BQ831">
            <v>9001909</v>
          </cell>
          <cell r="BR831">
            <v>9002009</v>
          </cell>
        </row>
        <row r="832"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0</v>
          </cell>
          <cell r="BD832">
            <v>0</v>
          </cell>
          <cell r="BE832">
            <v>0</v>
          </cell>
          <cell r="BF832">
            <v>0</v>
          </cell>
          <cell r="BG832">
            <v>9000910</v>
          </cell>
          <cell r="BH832">
            <v>9001010</v>
          </cell>
          <cell r="BI832">
            <v>9001110</v>
          </cell>
          <cell r="BJ832">
            <v>9001210</v>
          </cell>
          <cell r="BK832">
            <v>9001310</v>
          </cell>
          <cell r="BL832">
            <v>9001410</v>
          </cell>
          <cell r="BM832">
            <v>9001510</v>
          </cell>
          <cell r="BN832">
            <v>9001610</v>
          </cell>
          <cell r="BO832">
            <v>9001710</v>
          </cell>
          <cell r="BP832">
            <v>9001810</v>
          </cell>
          <cell r="BQ832">
            <v>9001910</v>
          </cell>
          <cell r="BR832">
            <v>9002010</v>
          </cell>
        </row>
        <row r="833">
          <cell r="AY833" t="str">
            <v>Bowleři</v>
          </cell>
          <cell r="AZ833" t="str">
            <v>Black Riders</v>
          </cell>
          <cell r="BA833" t="str">
            <v>Strike senior</v>
          </cell>
          <cell r="BB833" t="str">
            <v>Family S</v>
          </cell>
          <cell r="BC833" t="str">
            <v>LASCO</v>
          </cell>
          <cell r="BD833" t="str">
            <v>Jack Bowling Team</v>
          </cell>
          <cell r="BE833" t="str">
            <v>Šoumeni</v>
          </cell>
          <cell r="BF833" t="str">
            <v>Rovináři Kladno</v>
          </cell>
          <cell r="BG833">
            <v>0</v>
          </cell>
          <cell r="BH833">
            <v>0</v>
          </cell>
          <cell r="BI833">
            <v>0</v>
          </cell>
          <cell r="BJ833">
            <v>0</v>
          </cell>
          <cell r="BK833">
            <v>0</v>
          </cell>
          <cell r="BL833">
            <v>0</v>
          </cell>
          <cell r="BM833">
            <v>0</v>
          </cell>
          <cell r="BN833">
            <v>0</v>
          </cell>
          <cell r="BO833">
            <v>0</v>
          </cell>
          <cell r="BP833">
            <v>0</v>
          </cell>
          <cell r="BQ833">
            <v>0</v>
          </cell>
          <cell r="BR833">
            <v>0</v>
          </cell>
        </row>
        <row r="834">
          <cell r="AY834" t="str">
            <v>Kulhánek Vratislav</v>
          </cell>
          <cell r="AZ834" t="str">
            <v>Kolář Jan st.</v>
          </cell>
          <cell r="BA834" t="str">
            <v>Hřebík Lumír</v>
          </cell>
          <cell r="BB834" t="str">
            <v>Schönová Jana</v>
          </cell>
          <cell r="BC834" t="str">
            <v>Rýdel Jan</v>
          </cell>
          <cell r="BD834" t="str">
            <v>Hojková Irena</v>
          </cell>
          <cell r="BE834" t="str">
            <v>Seidl Jiří</v>
          </cell>
          <cell r="BF834" t="str">
            <v>Pajdlhauser Vladimír</v>
          </cell>
          <cell r="BG834" t="str">
            <v>Player I1</v>
          </cell>
          <cell r="BH834" t="str">
            <v>Player J1</v>
          </cell>
          <cell r="BI834" t="str">
            <v>Player K1</v>
          </cell>
          <cell r="BJ834" t="str">
            <v>Player L1</v>
          </cell>
          <cell r="BK834">
            <v>0</v>
          </cell>
          <cell r="BL834">
            <v>0</v>
          </cell>
          <cell r="BM834">
            <v>0</v>
          </cell>
          <cell r="BN834">
            <v>0</v>
          </cell>
          <cell r="BO834">
            <v>0</v>
          </cell>
          <cell r="BP834">
            <v>0</v>
          </cell>
          <cell r="BQ834">
            <v>0</v>
          </cell>
          <cell r="BR834">
            <v>0</v>
          </cell>
        </row>
        <row r="835">
          <cell r="AY835" t="str">
            <v>Žabka Zdeněk</v>
          </cell>
          <cell r="AZ835" t="str">
            <v>Nosek Richard</v>
          </cell>
          <cell r="BA835" t="str">
            <v>Polívka Dalibor</v>
          </cell>
          <cell r="BB835" t="str">
            <v>Schön Viktor</v>
          </cell>
          <cell r="BC835" t="str">
            <v>Lebeda František</v>
          </cell>
          <cell r="BD835" t="str">
            <v>Javůrek Pavel</v>
          </cell>
          <cell r="BE835" t="str">
            <v>Šípek Karel</v>
          </cell>
          <cell r="BF835" t="str">
            <v>Mára Zdeněk</v>
          </cell>
          <cell r="BG835" t="str">
            <v>Player I2</v>
          </cell>
          <cell r="BH835" t="str">
            <v>Player J2</v>
          </cell>
          <cell r="BI835" t="str">
            <v>Player K2</v>
          </cell>
          <cell r="BJ835" t="str">
            <v>Player L2</v>
          </cell>
          <cell r="BK835">
            <v>0</v>
          </cell>
          <cell r="BL835">
            <v>0</v>
          </cell>
          <cell r="BM835">
            <v>0</v>
          </cell>
          <cell r="BN835">
            <v>0</v>
          </cell>
          <cell r="BO835">
            <v>0</v>
          </cell>
          <cell r="BP835">
            <v>0</v>
          </cell>
          <cell r="BQ835">
            <v>0</v>
          </cell>
          <cell r="BR835">
            <v>0</v>
          </cell>
        </row>
        <row r="836">
          <cell r="AY836" t="str">
            <v>Fleischmann Jan st.</v>
          </cell>
          <cell r="AZ836" t="str">
            <v>Kolářová Hana</v>
          </cell>
          <cell r="BA836" t="str">
            <v>Krupa Jozef</v>
          </cell>
          <cell r="BB836" t="str">
            <v>Korynta Jan</v>
          </cell>
          <cell r="BC836" t="str">
            <v>Síbrt Ivan</v>
          </cell>
          <cell r="BD836" t="str">
            <v>Kober Ivan</v>
          </cell>
          <cell r="BE836" t="str">
            <v>Šípková Jana</v>
          </cell>
          <cell r="BF836" t="str">
            <v>Hejl František</v>
          </cell>
          <cell r="BG836" t="str">
            <v>Player I3</v>
          </cell>
          <cell r="BH836" t="str">
            <v>Player J3</v>
          </cell>
          <cell r="BI836" t="str">
            <v>Player K3</v>
          </cell>
          <cell r="BJ836" t="str">
            <v>Player L3</v>
          </cell>
          <cell r="BK836">
            <v>0</v>
          </cell>
          <cell r="BL836">
            <v>0</v>
          </cell>
          <cell r="BM836">
            <v>0</v>
          </cell>
          <cell r="BN836">
            <v>0</v>
          </cell>
          <cell r="BO836">
            <v>0</v>
          </cell>
          <cell r="BP836">
            <v>0</v>
          </cell>
          <cell r="BQ836">
            <v>0</v>
          </cell>
          <cell r="BR836">
            <v>0</v>
          </cell>
        </row>
        <row r="837">
          <cell r="AY837" t="str">
            <v>Stulík Jiří</v>
          </cell>
          <cell r="AZ837" t="str">
            <v>Typolt Pavel</v>
          </cell>
          <cell r="BA837" t="str">
            <v>Květenský Vítězslav</v>
          </cell>
          <cell r="BB837" t="str">
            <v>Bergman Václav</v>
          </cell>
          <cell r="BC837" t="str">
            <v>Třeška Zbyněk</v>
          </cell>
          <cell r="BD837">
            <v>0</v>
          </cell>
          <cell r="BE837" t="str">
            <v>Suchánková Miloslava</v>
          </cell>
          <cell r="BF837" t="str">
            <v>Jemelík Jiří</v>
          </cell>
          <cell r="BG837" t="str">
            <v>Player I4</v>
          </cell>
          <cell r="BH837">
            <v>0</v>
          </cell>
          <cell r="BI837" t="str">
            <v>Player K4</v>
          </cell>
          <cell r="BJ837" t="str">
            <v>Player L4</v>
          </cell>
          <cell r="BK837">
            <v>0</v>
          </cell>
          <cell r="BL837">
            <v>0</v>
          </cell>
          <cell r="BM837">
            <v>0</v>
          </cell>
          <cell r="BN837">
            <v>0</v>
          </cell>
          <cell r="BO837">
            <v>0</v>
          </cell>
          <cell r="BP837">
            <v>0</v>
          </cell>
          <cell r="BQ837">
            <v>0</v>
          </cell>
          <cell r="BR837">
            <v>0</v>
          </cell>
        </row>
        <row r="838">
          <cell r="AY838" t="str">
            <v>Stulíková Dagmar</v>
          </cell>
          <cell r="AZ838">
            <v>0</v>
          </cell>
          <cell r="BA838" t="str">
            <v>Teame Habtegabriel</v>
          </cell>
          <cell r="BB838">
            <v>0</v>
          </cell>
          <cell r="BC838">
            <v>0</v>
          </cell>
          <cell r="BD838">
            <v>0</v>
          </cell>
          <cell r="BE838" t="str">
            <v>Včeliš Jaroslav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  <cell r="BL838">
            <v>0</v>
          </cell>
          <cell r="BM838">
            <v>0</v>
          </cell>
          <cell r="BN838">
            <v>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</row>
        <row r="839">
          <cell r="AY839" t="str">
            <v>Oliva Miroslav</v>
          </cell>
          <cell r="AZ839">
            <v>0</v>
          </cell>
          <cell r="BA839">
            <v>0</v>
          </cell>
          <cell r="BB839">
            <v>0</v>
          </cell>
          <cell r="BC839">
            <v>0</v>
          </cell>
          <cell r="BD839">
            <v>0</v>
          </cell>
          <cell r="BE839" t="str">
            <v>Vítková Jaroslava</v>
          </cell>
          <cell r="BF839">
            <v>0</v>
          </cell>
          <cell r="BG839">
            <v>0</v>
          </cell>
          <cell r="BH839">
            <v>0</v>
          </cell>
          <cell r="BI839">
            <v>0</v>
          </cell>
          <cell r="BJ839">
            <v>0</v>
          </cell>
          <cell r="BK839">
            <v>0</v>
          </cell>
          <cell r="BL839">
            <v>0</v>
          </cell>
          <cell r="BM839">
            <v>0</v>
          </cell>
          <cell r="BN839">
            <v>0</v>
          </cell>
          <cell r="BO839">
            <v>0</v>
          </cell>
          <cell r="BP839">
            <v>0</v>
          </cell>
          <cell r="BQ839">
            <v>0</v>
          </cell>
          <cell r="BR839">
            <v>0</v>
          </cell>
        </row>
        <row r="840"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0</v>
          </cell>
          <cell r="BD840">
            <v>0</v>
          </cell>
          <cell r="BE840">
            <v>0</v>
          </cell>
          <cell r="BF840">
            <v>0</v>
          </cell>
          <cell r="BG840">
            <v>0</v>
          </cell>
          <cell r="BH840">
            <v>0</v>
          </cell>
          <cell r="BI840">
            <v>0</v>
          </cell>
          <cell r="BJ840">
            <v>0</v>
          </cell>
          <cell r="BK840">
            <v>0</v>
          </cell>
          <cell r="BL840">
            <v>0</v>
          </cell>
          <cell r="BM840">
            <v>0</v>
          </cell>
          <cell r="BN840">
            <v>0</v>
          </cell>
          <cell r="BO840">
            <v>0</v>
          </cell>
          <cell r="BP840">
            <v>0</v>
          </cell>
          <cell r="BQ840">
            <v>0</v>
          </cell>
          <cell r="BR840">
            <v>0</v>
          </cell>
        </row>
        <row r="841"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0</v>
          </cell>
          <cell r="BD841">
            <v>0</v>
          </cell>
          <cell r="BE841">
            <v>0</v>
          </cell>
          <cell r="BF841">
            <v>0</v>
          </cell>
          <cell r="BG841">
            <v>0</v>
          </cell>
          <cell r="BH841">
            <v>0</v>
          </cell>
          <cell r="BI841">
            <v>0</v>
          </cell>
          <cell r="BJ841">
            <v>0</v>
          </cell>
          <cell r="BK841">
            <v>0</v>
          </cell>
          <cell r="BL841">
            <v>0</v>
          </cell>
          <cell r="BM841">
            <v>0</v>
          </cell>
          <cell r="BN841">
            <v>0</v>
          </cell>
          <cell r="BO841">
            <v>0</v>
          </cell>
          <cell r="BP841">
            <v>0</v>
          </cell>
          <cell r="BQ841">
            <v>0</v>
          </cell>
          <cell r="BR841">
            <v>0</v>
          </cell>
        </row>
        <row r="842"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  <cell r="BL842">
            <v>0</v>
          </cell>
          <cell r="BM842">
            <v>0</v>
          </cell>
          <cell r="BN842">
            <v>0</v>
          </cell>
          <cell r="BO842">
            <v>0</v>
          </cell>
          <cell r="BP842">
            <v>0</v>
          </cell>
          <cell r="BQ842">
            <v>0</v>
          </cell>
          <cell r="BR842">
            <v>0</v>
          </cell>
        </row>
        <row r="843"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0</v>
          </cell>
          <cell r="BD843">
            <v>0</v>
          </cell>
          <cell r="BE843">
            <v>0</v>
          </cell>
          <cell r="BF843">
            <v>0</v>
          </cell>
          <cell r="BG843">
            <v>0</v>
          </cell>
          <cell r="BH843">
            <v>0</v>
          </cell>
          <cell r="BI843">
            <v>0</v>
          </cell>
          <cell r="BJ843">
            <v>0</v>
          </cell>
          <cell r="BK843">
            <v>0</v>
          </cell>
          <cell r="BL843">
            <v>0</v>
          </cell>
          <cell r="BM843">
            <v>0</v>
          </cell>
          <cell r="BN843">
            <v>0</v>
          </cell>
          <cell r="BO843">
            <v>0</v>
          </cell>
          <cell r="BP843">
            <v>0</v>
          </cell>
          <cell r="BQ843">
            <v>0</v>
          </cell>
          <cell r="BR843">
            <v>0</v>
          </cell>
        </row>
        <row r="844">
          <cell r="AY844">
            <v>0</v>
          </cell>
          <cell r="AZ844">
            <v>0</v>
          </cell>
          <cell r="BA844">
            <v>9</v>
          </cell>
          <cell r="BB844">
            <v>12</v>
          </cell>
          <cell r="BC844">
            <v>0</v>
          </cell>
          <cell r="BD844">
            <v>8</v>
          </cell>
          <cell r="BE844">
            <v>0</v>
          </cell>
          <cell r="BF844">
            <v>0</v>
          </cell>
          <cell r="BG844">
            <v>8</v>
          </cell>
          <cell r="BH844">
            <v>0</v>
          </cell>
          <cell r="BI844">
            <v>0</v>
          </cell>
          <cell r="BJ844">
            <v>0</v>
          </cell>
          <cell r="BK844">
            <v>0</v>
          </cell>
          <cell r="BL844">
            <v>0</v>
          </cell>
          <cell r="BM844">
            <v>0</v>
          </cell>
          <cell r="BN844">
            <v>0</v>
          </cell>
          <cell r="BO844">
            <v>0</v>
          </cell>
          <cell r="BP844">
            <v>0</v>
          </cell>
          <cell r="BQ844">
            <v>0</v>
          </cell>
          <cell r="BR844">
            <v>0</v>
          </cell>
        </row>
        <row r="845">
          <cell r="AY845">
            <v>0</v>
          </cell>
          <cell r="AZ845">
            <v>0</v>
          </cell>
          <cell r="BA845">
            <v>0</v>
          </cell>
          <cell r="BB845">
            <v>4</v>
          </cell>
          <cell r="BC845">
            <v>0</v>
          </cell>
          <cell r="BD845">
            <v>0</v>
          </cell>
          <cell r="BE845">
            <v>0</v>
          </cell>
          <cell r="BF845">
            <v>0</v>
          </cell>
          <cell r="BG845">
            <v>0</v>
          </cell>
          <cell r="BH845">
            <v>0</v>
          </cell>
          <cell r="BI845">
            <v>0</v>
          </cell>
          <cell r="BJ845">
            <v>0</v>
          </cell>
          <cell r="BK845">
            <v>0</v>
          </cell>
          <cell r="BL845">
            <v>0</v>
          </cell>
          <cell r="BM845">
            <v>0</v>
          </cell>
          <cell r="BN845">
            <v>0</v>
          </cell>
          <cell r="BO845">
            <v>0</v>
          </cell>
          <cell r="BP845">
            <v>0</v>
          </cell>
          <cell r="BQ845">
            <v>0</v>
          </cell>
          <cell r="BR845">
            <v>0</v>
          </cell>
        </row>
        <row r="846">
          <cell r="AY846">
            <v>0</v>
          </cell>
          <cell r="AZ846">
            <v>8</v>
          </cell>
          <cell r="BA846">
            <v>0</v>
          </cell>
          <cell r="BB846">
            <v>3</v>
          </cell>
          <cell r="BC846">
            <v>0</v>
          </cell>
          <cell r="BD846">
            <v>0</v>
          </cell>
          <cell r="BE846">
            <v>8</v>
          </cell>
          <cell r="BF846">
            <v>8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  <cell r="BL846">
            <v>0</v>
          </cell>
          <cell r="BM846">
            <v>0</v>
          </cell>
          <cell r="BN846">
            <v>0</v>
          </cell>
          <cell r="BO846">
            <v>0</v>
          </cell>
          <cell r="BP846">
            <v>0</v>
          </cell>
          <cell r="BQ846">
            <v>0</v>
          </cell>
          <cell r="BR846">
            <v>0</v>
          </cell>
        </row>
        <row r="847">
          <cell r="AY847">
            <v>1</v>
          </cell>
          <cell r="AZ847">
            <v>0</v>
          </cell>
          <cell r="BA847">
            <v>3</v>
          </cell>
          <cell r="BB847">
            <v>0</v>
          </cell>
          <cell r="BC847">
            <v>0</v>
          </cell>
          <cell r="BD847">
            <v>0</v>
          </cell>
          <cell r="BE847">
            <v>8</v>
          </cell>
          <cell r="BF847">
            <v>0</v>
          </cell>
          <cell r="BG847">
            <v>0</v>
          </cell>
          <cell r="BH847">
            <v>0</v>
          </cell>
          <cell r="BI847">
            <v>8</v>
          </cell>
          <cell r="BJ847">
            <v>0</v>
          </cell>
          <cell r="BK847">
            <v>0</v>
          </cell>
          <cell r="BL847">
            <v>0</v>
          </cell>
          <cell r="BM847">
            <v>0</v>
          </cell>
          <cell r="BN847">
            <v>0</v>
          </cell>
          <cell r="BO847">
            <v>0</v>
          </cell>
          <cell r="BP847">
            <v>0</v>
          </cell>
          <cell r="BQ847">
            <v>0</v>
          </cell>
          <cell r="BR847">
            <v>0</v>
          </cell>
        </row>
        <row r="848">
          <cell r="AY848">
            <v>8</v>
          </cell>
          <cell r="AZ848">
            <v>0</v>
          </cell>
          <cell r="BA848">
            <v>0</v>
          </cell>
          <cell r="BB848">
            <v>0</v>
          </cell>
          <cell r="BC848">
            <v>0</v>
          </cell>
          <cell r="BD848">
            <v>0</v>
          </cell>
          <cell r="BE848">
            <v>8</v>
          </cell>
          <cell r="BF848">
            <v>0</v>
          </cell>
          <cell r="BG848">
            <v>0</v>
          </cell>
          <cell r="BH848">
            <v>0</v>
          </cell>
          <cell r="BI848">
            <v>0</v>
          </cell>
          <cell r="BJ848">
            <v>0</v>
          </cell>
          <cell r="BK848">
            <v>0</v>
          </cell>
          <cell r="BL848">
            <v>0</v>
          </cell>
          <cell r="BM848">
            <v>0</v>
          </cell>
          <cell r="BN848">
            <v>0</v>
          </cell>
          <cell r="BO848">
            <v>0</v>
          </cell>
          <cell r="BP848">
            <v>0</v>
          </cell>
          <cell r="BQ848">
            <v>0</v>
          </cell>
          <cell r="BR848">
            <v>0</v>
          </cell>
        </row>
        <row r="849"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0</v>
          </cell>
          <cell r="BD849">
            <v>0</v>
          </cell>
          <cell r="BE849">
            <v>18</v>
          </cell>
          <cell r="BF849">
            <v>0</v>
          </cell>
          <cell r="BG849">
            <v>0</v>
          </cell>
          <cell r="BH849">
            <v>0</v>
          </cell>
          <cell r="BI849">
            <v>0</v>
          </cell>
          <cell r="BJ849">
            <v>0</v>
          </cell>
          <cell r="BK849">
            <v>0</v>
          </cell>
          <cell r="BL849">
            <v>0</v>
          </cell>
          <cell r="BM849">
            <v>0</v>
          </cell>
          <cell r="BN849">
            <v>0</v>
          </cell>
          <cell r="BO849">
            <v>0</v>
          </cell>
          <cell r="BP849">
            <v>0</v>
          </cell>
          <cell r="BQ849">
            <v>0</v>
          </cell>
          <cell r="BR849">
            <v>0</v>
          </cell>
        </row>
        <row r="850"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  <cell r="BL850">
            <v>0</v>
          </cell>
          <cell r="BM850">
            <v>0</v>
          </cell>
          <cell r="BN850">
            <v>0</v>
          </cell>
          <cell r="BO850">
            <v>0</v>
          </cell>
          <cell r="BP850">
            <v>0</v>
          </cell>
          <cell r="BQ850">
            <v>0</v>
          </cell>
          <cell r="BR850">
            <v>0</v>
          </cell>
        </row>
        <row r="851"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0</v>
          </cell>
          <cell r="BD851">
            <v>0</v>
          </cell>
          <cell r="BE851">
            <v>0</v>
          </cell>
          <cell r="BF851">
            <v>0</v>
          </cell>
          <cell r="BG851">
            <v>0</v>
          </cell>
          <cell r="BH851">
            <v>0</v>
          </cell>
          <cell r="BI851">
            <v>0</v>
          </cell>
          <cell r="BJ851">
            <v>0</v>
          </cell>
          <cell r="BK851">
            <v>0</v>
          </cell>
          <cell r="BL851">
            <v>0</v>
          </cell>
          <cell r="BM851">
            <v>0</v>
          </cell>
          <cell r="BN851">
            <v>0</v>
          </cell>
          <cell r="BO851">
            <v>0</v>
          </cell>
          <cell r="BP851">
            <v>0</v>
          </cell>
          <cell r="BQ851">
            <v>0</v>
          </cell>
          <cell r="BR851">
            <v>0</v>
          </cell>
        </row>
        <row r="852"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0</v>
          </cell>
          <cell r="BD852">
            <v>0</v>
          </cell>
          <cell r="BE852">
            <v>0</v>
          </cell>
          <cell r="BF852">
            <v>0</v>
          </cell>
          <cell r="BG852">
            <v>0</v>
          </cell>
          <cell r="BH852">
            <v>0</v>
          </cell>
          <cell r="BI852">
            <v>0</v>
          </cell>
          <cell r="BJ852">
            <v>0</v>
          </cell>
          <cell r="BK852">
            <v>0</v>
          </cell>
          <cell r="BL852">
            <v>0</v>
          </cell>
          <cell r="BM852">
            <v>0</v>
          </cell>
          <cell r="BN852">
            <v>0</v>
          </cell>
          <cell r="BO852">
            <v>0</v>
          </cell>
          <cell r="BP852">
            <v>0</v>
          </cell>
          <cell r="BQ852">
            <v>0</v>
          </cell>
          <cell r="BR852">
            <v>0</v>
          </cell>
        </row>
        <row r="853"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0</v>
          </cell>
          <cell r="BD853">
            <v>0</v>
          </cell>
          <cell r="BE853">
            <v>0</v>
          </cell>
          <cell r="BF853">
            <v>0</v>
          </cell>
          <cell r="BG853">
            <v>0</v>
          </cell>
          <cell r="BH853">
            <v>0</v>
          </cell>
          <cell r="BI853">
            <v>0</v>
          </cell>
          <cell r="BJ853">
            <v>0</v>
          </cell>
          <cell r="BK853">
            <v>0</v>
          </cell>
          <cell r="BL853">
            <v>0</v>
          </cell>
          <cell r="BM853">
            <v>0</v>
          </cell>
          <cell r="BN853">
            <v>0</v>
          </cell>
          <cell r="BO853">
            <v>0</v>
          </cell>
          <cell r="BP853">
            <v>0</v>
          </cell>
          <cell r="BQ853">
            <v>0</v>
          </cell>
          <cell r="BR853">
            <v>0</v>
          </cell>
        </row>
        <row r="864">
          <cell r="AY864">
            <v>6</v>
          </cell>
          <cell r="AZ864">
            <v>4</v>
          </cell>
          <cell r="BA864">
            <v>5</v>
          </cell>
          <cell r="BB864">
            <v>4</v>
          </cell>
          <cell r="BC864">
            <v>4</v>
          </cell>
          <cell r="BD864">
            <v>3</v>
          </cell>
          <cell r="BE864">
            <v>6</v>
          </cell>
          <cell r="BF864">
            <v>4</v>
          </cell>
          <cell r="BG864">
            <v>4</v>
          </cell>
          <cell r="BH864">
            <v>3</v>
          </cell>
          <cell r="BI864">
            <v>4</v>
          </cell>
          <cell r="BJ864">
            <v>4</v>
          </cell>
          <cell r="BK864">
            <v>0</v>
          </cell>
          <cell r="BL864">
            <v>0</v>
          </cell>
          <cell r="BM864">
            <v>0</v>
          </cell>
          <cell r="BN864">
            <v>0</v>
          </cell>
          <cell r="BO864">
            <v>0</v>
          </cell>
          <cell r="BP864">
            <v>0</v>
          </cell>
          <cell r="BQ864">
            <v>0</v>
          </cell>
          <cell r="BR864">
            <v>0</v>
          </cell>
        </row>
        <row r="865">
          <cell r="AY865" t="str">
            <v>$AY$834:$AY$839</v>
          </cell>
          <cell r="AZ865" t="str">
            <v>$AZ$834:$AZ$837</v>
          </cell>
          <cell r="BA865" t="str">
            <v>$BA$834:$BA$838</v>
          </cell>
          <cell r="BB865" t="str">
            <v>$BB$834:$BB$837</v>
          </cell>
          <cell r="BC865" t="str">
            <v>$BC$834:$BC$837</v>
          </cell>
          <cell r="BD865" t="str">
            <v>$BD$834:$BD$836</v>
          </cell>
          <cell r="BE865" t="str">
            <v>$BE$834:$BE$839</v>
          </cell>
          <cell r="BF865" t="str">
            <v>$BF$834:$BF$837</v>
          </cell>
          <cell r="BG865" t="str">
            <v>$BG$834:$BG$837</v>
          </cell>
          <cell r="BH865" t="str">
            <v>$BH$834:$BH$836</v>
          </cell>
          <cell r="BI865" t="str">
            <v>$BI$834:$BI$837</v>
          </cell>
          <cell r="BJ865" t="str">
            <v>$BJ$834:$BJ$837</v>
          </cell>
          <cell r="BK865" t="str">
            <v/>
          </cell>
          <cell r="BL865" t="str">
            <v/>
          </cell>
          <cell r="BM865" t="str">
            <v/>
          </cell>
          <cell r="BN865" t="str">
            <v/>
          </cell>
          <cell r="BO865" t="str">
            <v/>
          </cell>
          <cell r="BP865" t="str">
            <v/>
          </cell>
          <cell r="BQ865" t="str">
            <v/>
          </cell>
          <cell r="BR865" t="str">
            <v/>
          </cell>
        </row>
      </sheetData>
      <sheetData sheetId="11">
        <row r="2">
          <cell r="A2" t="str">
            <v>1. hrací den - 14.1.2016, centrum Best Bowling - Praha, rozhodčí - Marval Jiří</v>
          </cell>
        </row>
        <row r="3">
          <cell r="A3" t="str">
            <v>předp. čas</v>
          </cell>
          <cell r="D3" t="str">
            <v>Dr. č. 1 - 2</v>
          </cell>
          <cell r="G3" t="str">
            <v>Dr. č. 3 - 4</v>
          </cell>
          <cell r="J3" t="str">
            <v>Dr. č. 5 - 6</v>
          </cell>
          <cell r="M3" t="str">
            <v>Dr. č. 7 - 8</v>
          </cell>
          <cell r="P3" t="str">
            <v>Dr. č. 9 - 10</v>
          </cell>
          <cell r="S3" t="str">
            <v>Dr. č. 11 - 12</v>
          </cell>
        </row>
        <row r="4">
          <cell r="A4">
            <v>0.7986111111111112</v>
          </cell>
          <cell r="B4" t="b">
            <v>1</v>
          </cell>
          <cell r="C4">
            <v>0.820138888888889</v>
          </cell>
          <cell r="D4" t="str">
            <v>Bowleři</v>
          </cell>
          <cell r="E4" t="str">
            <v>-</v>
          </cell>
          <cell r="F4" t="str">
            <v>Black Riders</v>
          </cell>
          <cell r="G4" t="str">
            <v>Strike senior</v>
          </cell>
          <cell r="H4" t="str">
            <v>-</v>
          </cell>
          <cell r="I4" t="str">
            <v>Family S</v>
          </cell>
          <cell r="J4" t="str">
            <v>LASCO</v>
          </cell>
          <cell r="K4" t="str">
            <v>-</v>
          </cell>
          <cell r="L4" t="str">
            <v>Jack Bowling Team</v>
          </cell>
          <cell r="M4" t="str">
            <v>Šoumeni</v>
          </cell>
          <cell r="N4" t="str">
            <v>-</v>
          </cell>
          <cell r="O4" t="str">
            <v>Rovináři Kladno</v>
          </cell>
        </row>
        <row r="5">
          <cell r="A5">
            <v>0.8208333333333334</v>
          </cell>
          <cell r="B5" t="b">
            <v>0</v>
          </cell>
          <cell r="C5">
            <v>0.8423611111111112</v>
          </cell>
          <cell r="D5" t="str">
            <v>Jack Bowling Team</v>
          </cell>
          <cell r="E5" t="str">
            <v>-</v>
          </cell>
          <cell r="F5" t="str">
            <v>Rovináři Kladno</v>
          </cell>
          <cell r="G5" t="str">
            <v>LASCO</v>
          </cell>
          <cell r="H5" t="str">
            <v>-</v>
          </cell>
          <cell r="I5" t="str">
            <v>Šoumeni</v>
          </cell>
          <cell r="J5" t="str">
            <v>Black Riders</v>
          </cell>
          <cell r="K5" t="str">
            <v>-</v>
          </cell>
          <cell r="L5" t="str">
            <v>Family S</v>
          </cell>
          <cell r="M5" t="str">
            <v>Bowleři</v>
          </cell>
          <cell r="N5" t="str">
            <v>-</v>
          </cell>
          <cell r="O5" t="str">
            <v>Strike senior</v>
          </cell>
        </row>
        <row r="6">
          <cell r="A6">
            <v>0.8430555555555557</v>
          </cell>
          <cell r="B6" t="b">
            <v>0</v>
          </cell>
          <cell r="C6">
            <v>0.8645833333333335</v>
          </cell>
          <cell r="D6" t="str">
            <v>LASCO</v>
          </cell>
          <cell r="E6" t="str">
            <v>-</v>
          </cell>
          <cell r="F6" t="str">
            <v>Family S</v>
          </cell>
          <cell r="G6" t="str">
            <v>Bowleři</v>
          </cell>
          <cell r="H6" t="str">
            <v>-</v>
          </cell>
          <cell r="I6" t="str">
            <v>Rovináři Kladno</v>
          </cell>
          <cell r="J6" t="str">
            <v>Šoumeni</v>
          </cell>
          <cell r="K6" t="str">
            <v>-</v>
          </cell>
          <cell r="L6" t="str">
            <v>Strike senior</v>
          </cell>
          <cell r="M6" t="str">
            <v>Black Riders</v>
          </cell>
          <cell r="N6" t="str">
            <v>-</v>
          </cell>
          <cell r="O6" t="str">
            <v>Jack Bowling Team</v>
          </cell>
        </row>
        <row r="7">
          <cell r="A7">
            <v>0.8652777777777779</v>
          </cell>
          <cell r="B7" t="b">
            <v>0</v>
          </cell>
          <cell r="C7">
            <v>0.8868055555555557</v>
          </cell>
          <cell r="D7" t="str">
            <v>Strike senior</v>
          </cell>
          <cell r="E7" t="str">
            <v>-</v>
          </cell>
          <cell r="F7" t="str">
            <v>Jack Bowling Team</v>
          </cell>
          <cell r="G7" t="str">
            <v>Šoumeni</v>
          </cell>
          <cell r="H7" t="str">
            <v>-</v>
          </cell>
          <cell r="I7" t="str">
            <v>Black Riders</v>
          </cell>
          <cell r="J7" t="str">
            <v>Bowleři</v>
          </cell>
          <cell r="K7" t="str">
            <v>-</v>
          </cell>
          <cell r="L7" t="str">
            <v>LASCO</v>
          </cell>
          <cell r="M7" t="str">
            <v>Rovináři Kladno</v>
          </cell>
          <cell r="N7" t="str">
            <v>-</v>
          </cell>
          <cell r="O7" t="str">
            <v>Family S</v>
          </cell>
        </row>
        <row r="8">
          <cell r="A8">
            <v>0.8875000000000002</v>
          </cell>
          <cell r="B8" t="b">
            <v>0</v>
          </cell>
          <cell r="C8">
            <v>0.909027777777778</v>
          </cell>
          <cell r="D8" t="str">
            <v>Šoumeni</v>
          </cell>
          <cell r="E8" t="str">
            <v>-</v>
          </cell>
          <cell r="F8" t="str">
            <v>Bowleři</v>
          </cell>
          <cell r="G8" t="str">
            <v>Family S</v>
          </cell>
          <cell r="H8" t="str">
            <v>-</v>
          </cell>
          <cell r="I8" t="str">
            <v>Jack Bowling Team</v>
          </cell>
          <cell r="J8" t="str">
            <v>Strike senior</v>
          </cell>
          <cell r="K8" t="str">
            <v>-</v>
          </cell>
          <cell r="L8" t="str">
            <v>Rovináři Kladno</v>
          </cell>
          <cell r="M8" t="str">
            <v>LASCO</v>
          </cell>
          <cell r="N8" t="str">
            <v>-</v>
          </cell>
          <cell r="O8" t="str">
            <v>Black Riders</v>
          </cell>
        </row>
        <row r="9">
          <cell r="A9">
            <v>0.9097222222222224</v>
          </cell>
          <cell r="B9" t="b">
            <v>0</v>
          </cell>
          <cell r="C9">
            <v>0.9312500000000002</v>
          </cell>
          <cell r="D9" t="str">
            <v>Black Riders</v>
          </cell>
          <cell r="E9" t="str">
            <v>-</v>
          </cell>
          <cell r="F9" t="str">
            <v>Strike senior</v>
          </cell>
          <cell r="G9" t="str">
            <v>Rovináři Kladno</v>
          </cell>
          <cell r="H9" t="str">
            <v>-</v>
          </cell>
          <cell r="I9" t="str">
            <v>LASCO</v>
          </cell>
          <cell r="J9" t="str">
            <v>Family S</v>
          </cell>
          <cell r="K9" t="str">
            <v>-</v>
          </cell>
          <cell r="L9" t="str">
            <v>Bowleři</v>
          </cell>
          <cell r="M9" t="str">
            <v>Jack Bowling Team</v>
          </cell>
          <cell r="N9" t="str">
            <v>-</v>
          </cell>
          <cell r="O9" t="str">
            <v>Šoumeni</v>
          </cell>
        </row>
        <row r="10">
          <cell r="A10">
            <v>0.9319444444444447</v>
          </cell>
          <cell r="B10" t="b">
            <v>0</v>
          </cell>
          <cell r="C10">
            <v>0.9534722222222225</v>
          </cell>
          <cell r="D10" t="str">
            <v>Family S</v>
          </cell>
          <cell r="E10" t="str">
            <v>-</v>
          </cell>
          <cell r="F10" t="str">
            <v>Šoumeni</v>
          </cell>
          <cell r="G10" t="str">
            <v>Jack Bowling Team</v>
          </cell>
          <cell r="H10" t="str">
            <v>-</v>
          </cell>
          <cell r="I10" t="str">
            <v>Bowleři</v>
          </cell>
          <cell r="J10" t="str">
            <v>Rovináři Kladno</v>
          </cell>
          <cell r="K10" t="str">
            <v>-</v>
          </cell>
          <cell r="L10" t="str">
            <v>Black Riders</v>
          </cell>
          <cell r="M10" t="str">
            <v>Strike senior</v>
          </cell>
          <cell r="N10" t="str">
            <v>-</v>
          </cell>
          <cell r="O10" t="str">
            <v>LASCO</v>
          </cell>
        </row>
        <row r="11">
          <cell r="A11">
            <v>0.9541666666666669</v>
          </cell>
          <cell r="B11" t="b">
            <v>0</v>
          </cell>
          <cell r="C11">
            <v>0.9756944444444448</v>
          </cell>
        </row>
        <row r="12">
          <cell r="A12">
            <v>0.9763888888888892</v>
          </cell>
          <cell r="B12" t="b">
            <v>0</v>
          </cell>
          <cell r="C12">
            <v>0.997916666666667</v>
          </cell>
        </row>
        <row r="13">
          <cell r="A13">
            <v>0.9986111111111114</v>
          </cell>
          <cell r="B13" t="b">
            <v>0</v>
          </cell>
          <cell r="C13">
            <v>1.0201388888888892</v>
          </cell>
        </row>
        <row r="14">
          <cell r="A14">
            <v>1.0208333333333337</v>
          </cell>
          <cell r="B14" t="b">
            <v>1</v>
          </cell>
          <cell r="C14">
            <v>1.0423611111111115</v>
          </cell>
        </row>
        <row r="15">
          <cell r="A15">
            <v>1.043055555555556</v>
          </cell>
          <cell r="B15" t="b">
            <v>1</v>
          </cell>
          <cell r="C15">
            <v>1.0645833333333339</v>
          </cell>
        </row>
        <row r="16">
          <cell r="A16">
            <v>1.0652777777777784</v>
          </cell>
          <cell r="B16" t="b">
            <v>1</v>
          </cell>
          <cell r="C16">
            <v>1.0868055555555562</v>
          </cell>
        </row>
        <row r="17">
          <cell r="A17">
            <v>1.0875000000000008</v>
          </cell>
          <cell r="B17" t="b">
            <v>1</v>
          </cell>
          <cell r="C17">
            <v>1.1090277777777786</v>
          </cell>
        </row>
        <row r="18">
          <cell r="A18">
            <v>1.1097222222222232</v>
          </cell>
          <cell r="B18" t="b">
            <v>1</v>
          </cell>
          <cell r="C18">
            <v>1.131250000000001</v>
          </cell>
        </row>
        <row r="19">
          <cell r="A19">
            <v>1.1319444444444455</v>
          </cell>
          <cell r="B19" t="b">
            <v>1</v>
          </cell>
          <cell r="C19">
            <v>1.1534722222222233</v>
          </cell>
        </row>
        <row r="20">
          <cell r="A20" t="str">
            <v>2. hrací den - 11.2.2016, centrum Best Bowling - Praha, rozhodčí - Marval Jiří</v>
          </cell>
        </row>
        <row r="21">
          <cell r="A21" t="str">
            <v>předp. čas</v>
          </cell>
          <cell r="D21" t="str">
            <v>Dr. č. 1 - 2</v>
          </cell>
          <cell r="G21" t="str">
            <v>Dr. č. 3 - 4</v>
          </cell>
          <cell r="J21" t="str">
            <v>Dr. č. 5 - 6</v>
          </cell>
          <cell r="M21" t="str">
            <v>Dr. č. 7 - 8</v>
          </cell>
          <cell r="P21" t="str">
            <v>Dr. č. 9 - 10</v>
          </cell>
          <cell r="S21" t="str">
            <v>Dr. č. 11 - 12</v>
          </cell>
        </row>
        <row r="22">
          <cell r="A22">
            <v>0.7986111111111112</v>
          </cell>
          <cell r="B22" t="str">
            <v>-</v>
          </cell>
          <cell r="C22">
            <v>0.820138888888889</v>
          </cell>
          <cell r="D22" t="str">
            <v>LASCO</v>
          </cell>
          <cell r="E22" t="str">
            <v>-</v>
          </cell>
          <cell r="F22" t="str">
            <v>Bowleři</v>
          </cell>
          <cell r="G22" t="str">
            <v>Šoumeni</v>
          </cell>
          <cell r="H22" t="str">
            <v>-</v>
          </cell>
          <cell r="I22" t="str">
            <v>Strike senior</v>
          </cell>
          <cell r="J22" t="str">
            <v>Rovináři Kladno</v>
          </cell>
          <cell r="K22" t="str">
            <v>-</v>
          </cell>
          <cell r="L22" t="str">
            <v>Family S</v>
          </cell>
          <cell r="M22" t="str">
            <v>Jack Bowling Team</v>
          </cell>
          <cell r="N22" t="str">
            <v>-</v>
          </cell>
          <cell r="O22" t="str">
            <v>Black Riders</v>
          </cell>
        </row>
        <row r="23">
          <cell r="A23">
            <v>0.8208333333333334</v>
          </cell>
          <cell r="B23" t="b">
            <v>0</v>
          </cell>
          <cell r="C23">
            <v>0.8423611111111112</v>
          </cell>
          <cell r="D23" t="str">
            <v>Family S</v>
          </cell>
          <cell r="E23" t="str">
            <v>-</v>
          </cell>
          <cell r="F23" t="str">
            <v>Black Riders</v>
          </cell>
          <cell r="G23" t="str">
            <v>Rovináři Kladno</v>
          </cell>
          <cell r="H23" t="str">
            <v>-</v>
          </cell>
          <cell r="I23" t="str">
            <v>Jack Bowling Team</v>
          </cell>
          <cell r="J23" t="str">
            <v>Bowleři</v>
          </cell>
          <cell r="K23" t="str">
            <v>-</v>
          </cell>
          <cell r="L23" t="str">
            <v>Strike senior</v>
          </cell>
          <cell r="M23" t="str">
            <v>LASCO</v>
          </cell>
          <cell r="N23" t="str">
            <v>-</v>
          </cell>
          <cell r="O23" t="str">
            <v>Šoumeni</v>
          </cell>
        </row>
        <row r="24">
          <cell r="A24">
            <v>0.8430555555555557</v>
          </cell>
          <cell r="B24" t="b">
            <v>0</v>
          </cell>
          <cell r="C24">
            <v>0.8645833333333335</v>
          </cell>
          <cell r="D24" t="str">
            <v>Rovináři Kladno</v>
          </cell>
          <cell r="E24" t="str">
            <v>-</v>
          </cell>
          <cell r="F24" t="str">
            <v>Strike senior</v>
          </cell>
          <cell r="G24" t="str">
            <v>LASCO</v>
          </cell>
          <cell r="H24" t="str">
            <v>-</v>
          </cell>
          <cell r="I24" t="str">
            <v>Black Riders</v>
          </cell>
          <cell r="J24" t="str">
            <v>Jack Bowling Team</v>
          </cell>
          <cell r="K24" t="str">
            <v>-</v>
          </cell>
          <cell r="L24" t="str">
            <v>Šoumeni</v>
          </cell>
          <cell r="M24" t="str">
            <v>Bowleři</v>
          </cell>
          <cell r="N24" t="str">
            <v>-</v>
          </cell>
          <cell r="O24" t="str">
            <v>Family S</v>
          </cell>
        </row>
        <row r="25">
          <cell r="A25">
            <v>0.8652777777777779</v>
          </cell>
          <cell r="B25" t="b">
            <v>0</v>
          </cell>
          <cell r="C25">
            <v>0.8868055555555557</v>
          </cell>
          <cell r="D25" t="str">
            <v>Šoumeni</v>
          </cell>
          <cell r="E25" t="str">
            <v>-</v>
          </cell>
          <cell r="F25" t="str">
            <v>Family S</v>
          </cell>
          <cell r="G25" t="str">
            <v>Jack Bowling Team</v>
          </cell>
          <cell r="H25" t="str">
            <v>-</v>
          </cell>
          <cell r="I25" t="str">
            <v>Bowleři</v>
          </cell>
          <cell r="J25" t="str">
            <v>LASCO</v>
          </cell>
          <cell r="K25" t="str">
            <v>-</v>
          </cell>
          <cell r="L25" t="str">
            <v>Rovináři Kladno</v>
          </cell>
          <cell r="M25" t="str">
            <v>Black Riders</v>
          </cell>
          <cell r="N25" t="str">
            <v>-</v>
          </cell>
          <cell r="O25" t="str">
            <v>Strike senior</v>
          </cell>
        </row>
        <row r="26">
          <cell r="A26">
            <v>0.8875000000000002</v>
          </cell>
          <cell r="B26" t="b">
            <v>0</v>
          </cell>
          <cell r="C26">
            <v>0.909027777777778</v>
          </cell>
          <cell r="D26" t="str">
            <v>Jack Bowling Team</v>
          </cell>
          <cell r="E26" t="str">
            <v>-</v>
          </cell>
          <cell r="F26" t="str">
            <v>LASCO</v>
          </cell>
          <cell r="G26" t="str">
            <v>Strike senior</v>
          </cell>
          <cell r="H26" t="str">
            <v>-</v>
          </cell>
          <cell r="I26" t="str">
            <v>Family S</v>
          </cell>
          <cell r="J26" t="str">
            <v>Šoumeni</v>
          </cell>
          <cell r="K26" t="str">
            <v>-</v>
          </cell>
          <cell r="L26" t="str">
            <v>Black Riders</v>
          </cell>
          <cell r="M26" t="str">
            <v>Rovináři Kladno</v>
          </cell>
          <cell r="N26" t="str">
            <v>-</v>
          </cell>
          <cell r="O26" t="str">
            <v>Bowleři</v>
          </cell>
        </row>
        <row r="27">
          <cell r="A27">
            <v>0.9097222222222224</v>
          </cell>
          <cell r="B27" t="b">
            <v>0</v>
          </cell>
          <cell r="C27">
            <v>0.9312500000000002</v>
          </cell>
          <cell r="D27" t="str">
            <v>Bowleři</v>
          </cell>
          <cell r="E27" t="str">
            <v>-</v>
          </cell>
          <cell r="F27" t="str">
            <v>Šoumeni</v>
          </cell>
          <cell r="G27" t="str">
            <v>Black Riders</v>
          </cell>
          <cell r="H27" t="str">
            <v>-</v>
          </cell>
          <cell r="I27" t="str">
            <v>Rovináři Kladno</v>
          </cell>
          <cell r="J27" t="str">
            <v>Strike senior</v>
          </cell>
          <cell r="K27" t="str">
            <v>-</v>
          </cell>
          <cell r="L27" t="str">
            <v>LASCO</v>
          </cell>
          <cell r="M27" t="str">
            <v>Family S</v>
          </cell>
          <cell r="N27" t="str">
            <v>-</v>
          </cell>
          <cell r="O27" t="str">
            <v>Jack Bowling Team</v>
          </cell>
        </row>
        <row r="28">
          <cell r="A28">
            <v>0.9319444444444447</v>
          </cell>
          <cell r="B28" t="b">
            <v>0</v>
          </cell>
          <cell r="C28">
            <v>0.9534722222222225</v>
          </cell>
          <cell r="D28" t="str">
            <v>Strike senior</v>
          </cell>
          <cell r="E28" t="str">
            <v>-</v>
          </cell>
          <cell r="F28" t="str">
            <v>Jack Bowling Team</v>
          </cell>
          <cell r="G28" t="str">
            <v>Family S</v>
          </cell>
          <cell r="H28" t="str">
            <v>-</v>
          </cell>
          <cell r="I28" t="str">
            <v>LASCO</v>
          </cell>
          <cell r="J28" t="str">
            <v>Black Riders</v>
          </cell>
          <cell r="K28" t="str">
            <v>-</v>
          </cell>
          <cell r="L28" t="str">
            <v>Bowleři</v>
          </cell>
          <cell r="M28" t="str">
            <v>Šoumeni</v>
          </cell>
          <cell r="N28" t="str">
            <v>-</v>
          </cell>
          <cell r="O28" t="str">
            <v>Rovináři Kladno</v>
          </cell>
        </row>
        <row r="29">
          <cell r="A29">
            <v>0.9541666666666669</v>
          </cell>
          <cell r="B29" t="b">
            <v>0</v>
          </cell>
          <cell r="C29">
            <v>0.9756944444444448</v>
          </cell>
        </row>
        <row r="30">
          <cell r="A30">
            <v>0.9763888888888892</v>
          </cell>
          <cell r="B30" t="b">
            <v>0</v>
          </cell>
          <cell r="C30">
            <v>0.997916666666667</v>
          </cell>
        </row>
        <row r="31">
          <cell r="A31">
            <v>0.9986111111111114</v>
          </cell>
          <cell r="B31" t="b">
            <v>0</v>
          </cell>
          <cell r="C31">
            <v>1.0201388888888892</v>
          </cell>
        </row>
        <row r="32">
          <cell r="A32">
            <v>1.0208333333333337</v>
          </cell>
          <cell r="B32" t="b">
            <v>1</v>
          </cell>
          <cell r="C32">
            <v>1.0423611111111115</v>
          </cell>
        </row>
        <row r="33">
          <cell r="A33">
            <v>1.043055555555556</v>
          </cell>
          <cell r="B33" t="b">
            <v>1</v>
          </cell>
          <cell r="C33">
            <v>1.0645833333333339</v>
          </cell>
        </row>
        <row r="34">
          <cell r="A34">
            <v>1.0652777777777784</v>
          </cell>
          <cell r="B34" t="b">
            <v>1</v>
          </cell>
          <cell r="C34">
            <v>1.0868055555555562</v>
          </cell>
        </row>
        <row r="35">
          <cell r="A35">
            <v>1.0875000000000008</v>
          </cell>
          <cell r="B35" t="b">
            <v>1</v>
          </cell>
          <cell r="C35">
            <v>1.1090277777777786</v>
          </cell>
        </row>
        <row r="36">
          <cell r="A36">
            <v>1.1097222222222232</v>
          </cell>
          <cell r="B36" t="b">
            <v>1</v>
          </cell>
          <cell r="C36">
            <v>1.131250000000001</v>
          </cell>
        </row>
        <row r="37">
          <cell r="A37">
            <v>1.1319444444444455</v>
          </cell>
          <cell r="B37" t="b">
            <v>1</v>
          </cell>
          <cell r="C37">
            <v>1.1534722222222233</v>
          </cell>
        </row>
        <row r="38">
          <cell r="A38" t="str">
            <v>3. hrací den - 10.3.2016, centrum Best Bowling - Praha, rozhodčí - Kupecký Michal</v>
          </cell>
        </row>
        <row r="39">
          <cell r="A39" t="str">
            <v>předp. čas</v>
          </cell>
          <cell r="D39" t="str">
            <v>Dr. č. 1 - 2</v>
          </cell>
          <cell r="G39" t="str">
            <v>Dr. č. 3 - 4</v>
          </cell>
          <cell r="J39" t="str">
            <v>Dr. č. 5 - 6</v>
          </cell>
          <cell r="M39" t="str">
            <v>Dr. č. 7 - 8</v>
          </cell>
          <cell r="P39" t="str">
            <v>Dr. č. 9 - 10</v>
          </cell>
          <cell r="S39" t="str">
            <v>Dr. č. 11 - 12</v>
          </cell>
        </row>
        <row r="40">
          <cell r="A40">
            <v>0.7986111111111112</v>
          </cell>
          <cell r="B40" t="str">
            <v>-</v>
          </cell>
          <cell r="C40">
            <v>0.820138888888889</v>
          </cell>
          <cell r="D40" t="str">
            <v>Rovináři Kladno</v>
          </cell>
          <cell r="E40" t="str">
            <v>-</v>
          </cell>
          <cell r="F40" t="str">
            <v>LASCO</v>
          </cell>
          <cell r="G40" t="str">
            <v>Jack Bowling Team</v>
          </cell>
          <cell r="H40" t="str">
            <v>-</v>
          </cell>
          <cell r="I40" t="str">
            <v>Šoumeni</v>
          </cell>
          <cell r="J40" t="str">
            <v>Black Riders</v>
          </cell>
          <cell r="K40" t="str">
            <v>-</v>
          </cell>
          <cell r="L40" t="str">
            <v>Strike senior</v>
          </cell>
          <cell r="M40" t="str">
            <v>Family S</v>
          </cell>
          <cell r="N40" t="str">
            <v>-</v>
          </cell>
          <cell r="O40" t="str">
            <v>Bowleři</v>
          </cell>
        </row>
        <row r="41">
          <cell r="A41">
            <v>0.8208333333333334</v>
          </cell>
          <cell r="B41" t="b">
            <v>0</v>
          </cell>
          <cell r="C41">
            <v>0.8423611111111112</v>
          </cell>
          <cell r="D41" t="str">
            <v>Strike senior</v>
          </cell>
          <cell r="E41" t="str">
            <v>-</v>
          </cell>
          <cell r="F41" t="str">
            <v>Bowleři</v>
          </cell>
          <cell r="G41" t="str">
            <v>Black Riders</v>
          </cell>
          <cell r="H41" t="str">
            <v>-</v>
          </cell>
          <cell r="I41" t="str">
            <v>Family S</v>
          </cell>
          <cell r="J41" t="str">
            <v>LASCO</v>
          </cell>
          <cell r="K41" t="str">
            <v>-</v>
          </cell>
          <cell r="L41" t="str">
            <v>Šoumeni</v>
          </cell>
          <cell r="M41" t="str">
            <v>Rovináři Kladno</v>
          </cell>
          <cell r="N41" t="str">
            <v>-</v>
          </cell>
          <cell r="O41" t="str">
            <v>Jack Bowling Team</v>
          </cell>
        </row>
        <row r="42">
          <cell r="A42">
            <v>0.8430555555555557</v>
          </cell>
          <cell r="B42" t="b">
            <v>0</v>
          </cell>
          <cell r="C42">
            <v>0.8645833333333335</v>
          </cell>
          <cell r="D42" t="str">
            <v>Black Riders</v>
          </cell>
          <cell r="E42" t="str">
            <v>-</v>
          </cell>
          <cell r="F42" t="str">
            <v>Šoumeni</v>
          </cell>
          <cell r="G42" t="str">
            <v>Rovináři Kladno</v>
          </cell>
          <cell r="H42" t="str">
            <v>-</v>
          </cell>
          <cell r="I42" t="str">
            <v>Bowleři</v>
          </cell>
          <cell r="J42" t="str">
            <v>Family S</v>
          </cell>
          <cell r="K42" t="str">
            <v>-</v>
          </cell>
          <cell r="L42" t="str">
            <v>Jack Bowling Team</v>
          </cell>
          <cell r="M42" t="str">
            <v>LASCO</v>
          </cell>
          <cell r="N42" t="str">
            <v>-</v>
          </cell>
          <cell r="O42" t="str">
            <v>Strike senior</v>
          </cell>
        </row>
        <row r="43">
          <cell r="A43">
            <v>0.8652777777777779</v>
          </cell>
          <cell r="B43" t="b">
            <v>0</v>
          </cell>
          <cell r="C43">
            <v>0.8868055555555557</v>
          </cell>
          <cell r="D43" t="str">
            <v>Jack Bowling Team</v>
          </cell>
          <cell r="E43" t="str">
            <v>-</v>
          </cell>
          <cell r="F43" t="str">
            <v>Strike senior</v>
          </cell>
          <cell r="G43" t="str">
            <v>Family S</v>
          </cell>
          <cell r="H43" t="str">
            <v>-</v>
          </cell>
          <cell r="I43" t="str">
            <v>LASCO</v>
          </cell>
          <cell r="J43" t="str">
            <v>Rovináři Kladno</v>
          </cell>
          <cell r="K43" t="str">
            <v>-</v>
          </cell>
          <cell r="L43" t="str">
            <v>Black Riders</v>
          </cell>
          <cell r="M43" t="str">
            <v>Bowleři</v>
          </cell>
          <cell r="N43" t="str">
            <v>-</v>
          </cell>
          <cell r="O43" t="str">
            <v>Šoumeni</v>
          </cell>
        </row>
        <row r="44">
          <cell r="A44">
            <v>0.8875000000000002</v>
          </cell>
          <cell r="B44" t="b">
            <v>0</v>
          </cell>
          <cell r="C44">
            <v>0.909027777777778</v>
          </cell>
          <cell r="D44" t="str">
            <v>Family S</v>
          </cell>
          <cell r="E44" t="str">
            <v>-</v>
          </cell>
          <cell r="F44" t="str">
            <v>Rovináři Kladno</v>
          </cell>
          <cell r="G44" t="str">
            <v>Šoumeni</v>
          </cell>
          <cell r="H44" t="str">
            <v>-</v>
          </cell>
          <cell r="I44" t="str">
            <v>Strike senior</v>
          </cell>
          <cell r="J44" t="str">
            <v>Jack Bowling Team</v>
          </cell>
          <cell r="K44" t="str">
            <v>-</v>
          </cell>
          <cell r="L44" t="str">
            <v>Bowleři</v>
          </cell>
          <cell r="M44" t="str">
            <v>Black Riders</v>
          </cell>
          <cell r="N44" t="str">
            <v>-</v>
          </cell>
          <cell r="O44" t="str">
            <v>LASCO</v>
          </cell>
        </row>
        <row r="45">
          <cell r="A45">
            <v>0.9097222222222224</v>
          </cell>
          <cell r="B45" t="b">
            <v>0</v>
          </cell>
          <cell r="C45">
            <v>0.9312500000000002</v>
          </cell>
          <cell r="D45" t="str">
            <v>LASCO</v>
          </cell>
          <cell r="E45" t="str">
            <v>-</v>
          </cell>
          <cell r="F45" t="str">
            <v>Jack Bowling Team</v>
          </cell>
          <cell r="G45" t="str">
            <v>Bowleři</v>
          </cell>
          <cell r="H45" t="str">
            <v>-</v>
          </cell>
          <cell r="I45" t="str">
            <v>Black Riders</v>
          </cell>
          <cell r="J45" t="str">
            <v>Šoumeni</v>
          </cell>
          <cell r="K45" t="str">
            <v>-</v>
          </cell>
          <cell r="L45" t="str">
            <v>Rovináři Kladno</v>
          </cell>
          <cell r="M45" t="str">
            <v>Strike senior</v>
          </cell>
          <cell r="N45" t="str">
            <v>-</v>
          </cell>
          <cell r="O45" t="str">
            <v>Family S</v>
          </cell>
        </row>
        <row r="46">
          <cell r="A46">
            <v>0.9319444444444447</v>
          </cell>
          <cell r="B46" t="b">
            <v>0</v>
          </cell>
          <cell r="C46">
            <v>0.9534722222222225</v>
          </cell>
          <cell r="D46" t="str">
            <v>Šoumeni</v>
          </cell>
          <cell r="E46" t="str">
            <v>-</v>
          </cell>
          <cell r="F46" t="str">
            <v>Family S</v>
          </cell>
          <cell r="G46" t="str">
            <v>Strike senior</v>
          </cell>
          <cell r="H46" t="str">
            <v>-</v>
          </cell>
          <cell r="I46" t="str">
            <v>Rovináři Kladno</v>
          </cell>
          <cell r="J46" t="str">
            <v>Bowleři</v>
          </cell>
          <cell r="K46" t="str">
            <v>-</v>
          </cell>
          <cell r="L46" t="str">
            <v>LASCO</v>
          </cell>
          <cell r="M46" t="str">
            <v>Jack Bowling Team</v>
          </cell>
          <cell r="N46" t="str">
            <v>-</v>
          </cell>
          <cell r="O46" t="str">
            <v>Black Riders</v>
          </cell>
        </row>
        <row r="47">
          <cell r="A47">
            <v>0.9541666666666669</v>
          </cell>
          <cell r="B47" t="b">
            <v>0</v>
          </cell>
          <cell r="C47">
            <v>0.9756944444444448</v>
          </cell>
        </row>
        <row r="48">
          <cell r="A48">
            <v>0.9763888888888892</v>
          </cell>
          <cell r="B48" t="b">
            <v>0</v>
          </cell>
          <cell r="C48">
            <v>0.997916666666667</v>
          </cell>
        </row>
        <row r="49">
          <cell r="A49">
            <v>0.9986111111111114</v>
          </cell>
          <cell r="B49" t="b">
            <v>0</v>
          </cell>
          <cell r="C49">
            <v>1.0201388888888892</v>
          </cell>
        </row>
        <row r="50">
          <cell r="A50">
            <v>1.0208333333333337</v>
          </cell>
          <cell r="B50" t="b">
            <v>1</v>
          </cell>
          <cell r="C50">
            <v>1.0423611111111115</v>
          </cell>
        </row>
        <row r="51">
          <cell r="A51">
            <v>1.043055555555556</v>
          </cell>
          <cell r="B51" t="b">
            <v>1</v>
          </cell>
          <cell r="C51">
            <v>1.0645833333333339</v>
          </cell>
        </row>
        <row r="52">
          <cell r="A52">
            <v>1.0652777777777784</v>
          </cell>
          <cell r="B52" t="b">
            <v>1</v>
          </cell>
          <cell r="C52">
            <v>1.0868055555555562</v>
          </cell>
        </row>
        <row r="53">
          <cell r="A53">
            <v>1.0875000000000008</v>
          </cell>
          <cell r="B53" t="b">
            <v>1</v>
          </cell>
          <cell r="C53">
            <v>1.1090277777777786</v>
          </cell>
        </row>
        <row r="54">
          <cell r="A54">
            <v>1.1097222222222232</v>
          </cell>
          <cell r="B54" t="b">
            <v>1</v>
          </cell>
          <cell r="C54">
            <v>1.131250000000001</v>
          </cell>
        </row>
        <row r="55">
          <cell r="A55">
            <v>1.1319444444444455</v>
          </cell>
          <cell r="B55" t="b">
            <v>1</v>
          </cell>
          <cell r="C55">
            <v>1.1534722222222233</v>
          </cell>
        </row>
        <row r="56">
          <cell r="A56" t="str">
            <v>4. hrací den - 14.4.2016, centrum Best Bowling - Praha, rozhodčí - Kupecký Michal</v>
          </cell>
        </row>
        <row r="57">
          <cell r="A57" t="str">
            <v>předp. čas</v>
          </cell>
          <cell r="D57" t="str">
            <v>Dr. č. 1 - 2</v>
          </cell>
          <cell r="G57" t="str">
            <v>Dr. č. 3 - 4</v>
          </cell>
          <cell r="J57" t="str">
            <v>Dr. č. 5 - 6</v>
          </cell>
          <cell r="M57" t="str">
            <v>Dr. č. 7 - 8</v>
          </cell>
          <cell r="P57" t="str">
            <v>Dr. č. 9 - 10</v>
          </cell>
          <cell r="S57" t="str">
            <v>Dr. č. 11 - 12</v>
          </cell>
        </row>
        <row r="58">
          <cell r="A58">
            <v>0.798611111111111</v>
          </cell>
          <cell r="B58" t="str">
            <v>-</v>
          </cell>
          <cell r="C58">
            <v>0.8201388888888889</v>
          </cell>
          <cell r="D58" t="str">
            <v>Black Riders</v>
          </cell>
          <cell r="E58" t="str">
            <v>-</v>
          </cell>
          <cell r="F58" t="str">
            <v>Rovináři Kladno</v>
          </cell>
          <cell r="G58" t="str">
            <v>Family S</v>
          </cell>
          <cell r="H58" t="str">
            <v>-</v>
          </cell>
          <cell r="I58" t="str">
            <v>Jack Bowling Team</v>
          </cell>
          <cell r="J58" t="str">
            <v>Bowleři</v>
          </cell>
          <cell r="K58" t="str">
            <v>-</v>
          </cell>
          <cell r="L58" t="str">
            <v>Šoumeni</v>
          </cell>
          <cell r="M58" t="str">
            <v>Strike senior</v>
          </cell>
          <cell r="N58" t="str">
            <v>-</v>
          </cell>
          <cell r="O58" t="str">
            <v>LASCO</v>
          </cell>
        </row>
        <row r="59">
          <cell r="A59">
            <v>0.8208333333333333</v>
          </cell>
          <cell r="B59" t="b">
            <v>0</v>
          </cell>
          <cell r="C59">
            <v>0.8423611111111111</v>
          </cell>
          <cell r="D59" t="str">
            <v>Šoumeni</v>
          </cell>
          <cell r="E59" t="str">
            <v>-</v>
          </cell>
          <cell r="F59" t="str">
            <v>LASCO</v>
          </cell>
          <cell r="G59" t="str">
            <v>Bowleři</v>
          </cell>
          <cell r="H59" t="str">
            <v>-</v>
          </cell>
          <cell r="I59" t="str">
            <v>Strike senior</v>
          </cell>
          <cell r="J59" t="str">
            <v>Rovináři Kladno</v>
          </cell>
          <cell r="K59" t="str">
            <v>-</v>
          </cell>
          <cell r="L59" t="str">
            <v>Jack Bowling Team</v>
          </cell>
          <cell r="M59" t="str">
            <v>Black Riders</v>
          </cell>
          <cell r="N59" t="str">
            <v>-</v>
          </cell>
          <cell r="O59" t="str">
            <v>Family S</v>
          </cell>
        </row>
        <row r="60">
          <cell r="A60">
            <v>0.8430555555555556</v>
          </cell>
          <cell r="B60" t="b">
            <v>0</v>
          </cell>
          <cell r="C60">
            <v>0.8645833333333334</v>
          </cell>
          <cell r="D60" t="str">
            <v>Bowleři</v>
          </cell>
          <cell r="E60" t="str">
            <v>-</v>
          </cell>
          <cell r="F60" t="str">
            <v>Jack Bowling Team</v>
          </cell>
          <cell r="G60" t="str">
            <v>Black Riders</v>
          </cell>
          <cell r="H60" t="str">
            <v>-</v>
          </cell>
          <cell r="I60" t="str">
            <v>LASCO</v>
          </cell>
          <cell r="J60" t="str">
            <v>Strike senior</v>
          </cell>
          <cell r="K60" t="str">
            <v>-</v>
          </cell>
          <cell r="L60" t="str">
            <v>Family S</v>
          </cell>
          <cell r="M60" t="str">
            <v>Rovináři Kladno</v>
          </cell>
          <cell r="N60" t="str">
            <v>-</v>
          </cell>
          <cell r="O60" t="str">
            <v>Šoumeni</v>
          </cell>
        </row>
        <row r="61">
          <cell r="A61">
            <v>0.8652777777777778</v>
          </cell>
          <cell r="B61" t="b">
            <v>0</v>
          </cell>
          <cell r="C61">
            <v>0.8868055555555556</v>
          </cell>
          <cell r="D61" t="str">
            <v>Family S</v>
          </cell>
          <cell r="E61" t="str">
            <v>-</v>
          </cell>
          <cell r="F61" t="str">
            <v>Šoumeni</v>
          </cell>
          <cell r="G61" t="str">
            <v>Strike senior</v>
          </cell>
          <cell r="H61" t="str">
            <v>-</v>
          </cell>
          <cell r="I61" t="str">
            <v>Rovináři Kladno</v>
          </cell>
          <cell r="J61" t="str">
            <v>Black Riders</v>
          </cell>
          <cell r="K61" t="str">
            <v>-</v>
          </cell>
          <cell r="L61" t="str">
            <v>Bowleři</v>
          </cell>
          <cell r="M61" t="str">
            <v>LASCO</v>
          </cell>
          <cell r="N61" t="str">
            <v>-</v>
          </cell>
          <cell r="O61" t="str">
            <v>Jack Bowling Team</v>
          </cell>
        </row>
        <row r="62">
          <cell r="A62">
            <v>0.8875000000000001</v>
          </cell>
          <cell r="B62" t="b">
            <v>0</v>
          </cell>
          <cell r="C62">
            <v>0.9090277777777779</v>
          </cell>
          <cell r="D62" t="str">
            <v>Strike senior</v>
          </cell>
          <cell r="E62" t="str">
            <v>-</v>
          </cell>
          <cell r="F62" t="str">
            <v>Black Riders</v>
          </cell>
          <cell r="G62" t="str">
            <v>Jack Bowling Team</v>
          </cell>
          <cell r="H62" t="str">
            <v>-</v>
          </cell>
          <cell r="I62" t="str">
            <v>Šoumeni</v>
          </cell>
          <cell r="J62" t="str">
            <v>Family S</v>
          </cell>
          <cell r="K62" t="str">
            <v>-</v>
          </cell>
          <cell r="L62" t="str">
            <v>LASCO</v>
          </cell>
          <cell r="M62" t="str">
            <v>Bowleři</v>
          </cell>
          <cell r="N62" t="str">
            <v>-</v>
          </cell>
          <cell r="O62" t="str">
            <v>Rovináři Kladno</v>
          </cell>
        </row>
        <row r="63">
          <cell r="A63">
            <v>0.9097222222222223</v>
          </cell>
          <cell r="B63" t="b">
            <v>0</v>
          </cell>
          <cell r="C63">
            <v>0.9312500000000001</v>
          </cell>
          <cell r="D63" t="str">
            <v>Rovináři Kladno</v>
          </cell>
          <cell r="E63" t="str">
            <v>-</v>
          </cell>
          <cell r="F63" t="str">
            <v>Family S</v>
          </cell>
          <cell r="G63" t="str">
            <v>LASCO</v>
          </cell>
          <cell r="H63" t="str">
            <v>-</v>
          </cell>
          <cell r="I63" t="str">
            <v>Bowleři</v>
          </cell>
          <cell r="J63" t="str">
            <v>Jack Bowling Team</v>
          </cell>
          <cell r="K63" t="str">
            <v>-</v>
          </cell>
          <cell r="L63" t="str">
            <v>Black Riders</v>
          </cell>
          <cell r="M63" t="str">
            <v>Šoumeni</v>
          </cell>
          <cell r="N63" t="str">
            <v>-</v>
          </cell>
          <cell r="O63" t="str">
            <v>Strike senior</v>
          </cell>
        </row>
        <row r="64">
          <cell r="A64">
            <v>0.9319444444444446</v>
          </cell>
          <cell r="B64" t="b">
            <v>0</v>
          </cell>
          <cell r="C64">
            <v>0.9534722222222224</v>
          </cell>
          <cell r="D64" t="str">
            <v>Jack Bowling Team</v>
          </cell>
          <cell r="E64" t="str">
            <v>-</v>
          </cell>
          <cell r="F64" t="str">
            <v>Strike senior</v>
          </cell>
          <cell r="G64" t="str">
            <v>Šoumeni</v>
          </cell>
          <cell r="H64" t="str">
            <v>-</v>
          </cell>
          <cell r="I64" t="str">
            <v>Black Riders</v>
          </cell>
          <cell r="J64" t="str">
            <v>LASCO</v>
          </cell>
          <cell r="K64" t="str">
            <v>-</v>
          </cell>
          <cell r="L64" t="str">
            <v>Rovináři Kladno</v>
          </cell>
          <cell r="M64" t="str">
            <v>Family S</v>
          </cell>
          <cell r="N64" t="str">
            <v>-</v>
          </cell>
          <cell r="O64" t="str">
            <v>Bowleři</v>
          </cell>
        </row>
        <row r="65">
          <cell r="A65">
            <v>0.9541666666666668</v>
          </cell>
          <cell r="B65" t="b">
            <v>0</v>
          </cell>
          <cell r="C65">
            <v>0.9756944444444446</v>
          </cell>
        </row>
        <row r="66">
          <cell r="A66">
            <v>0.9763888888888891</v>
          </cell>
          <cell r="B66" t="b">
            <v>0</v>
          </cell>
          <cell r="C66">
            <v>0.9979166666666669</v>
          </cell>
        </row>
        <row r="67">
          <cell r="A67">
            <v>0.9986111111111113</v>
          </cell>
          <cell r="B67" t="b">
            <v>0</v>
          </cell>
          <cell r="C67">
            <v>1.0201388888888892</v>
          </cell>
        </row>
        <row r="68">
          <cell r="A68">
            <v>1.0208333333333337</v>
          </cell>
          <cell r="B68" t="b">
            <v>1</v>
          </cell>
          <cell r="C68">
            <v>1.0423611111111115</v>
          </cell>
        </row>
        <row r="69">
          <cell r="A69">
            <v>1.043055555555556</v>
          </cell>
          <cell r="B69" t="b">
            <v>1</v>
          </cell>
          <cell r="C69">
            <v>1.0645833333333339</v>
          </cell>
        </row>
        <row r="70">
          <cell r="A70">
            <v>1.0652777777777784</v>
          </cell>
          <cell r="B70" t="b">
            <v>1</v>
          </cell>
          <cell r="C70">
            <v>1.0868055555555562</v>
          </cell>
        </row>
        <row r="71">
          <cell r="A71">
            <v>1.0875000000000008</v>
          </cell>
          <cell r="B71" t="b">
            <v>1</v>
          </cell>
          <cell r="C71">
            <v>1.1090277777777786</v>
          </cell>
        </row>
        <row r="72">
          <cell r="A72">
            <v>1.1097222222222232</v>
          </cell>
          <cell r="B72" t="b">
            <v>1</v>
          </cell>
          <cell r="C72">
            <v>1.131250000000001</v>
          </cell>
        </row>
        <row r="73">
          <cell r="A73">
            <v>1.1319444444444455</v>
          </cell>
          <cell r="B73" t="b">
            <v>1</v>
          </cell>
          <cell r="C73">
            <v>1.1534722222222233</v>
          </cell>
        </row>
        <row r="74">
          <cell r="A74" t="str">
            <v>5. hrací den - 12.5.2016, centrum Best Bowling - Praha, rozhodčí - Marval Jiří</v>
          </cell>
        </row>
        <row r="75">
          <cell r="A75" t="str">
            <v>předp. čas</v>
          </cell>
          <cell r="D75" t="str">
            <v>Dr. č. 1 - 2</v>
          </cell>
          <cell r="G75" t="str">
            <v>Dr. č. 3 - 4</v>
          </cell>
          <cell r="J75" t="str">
            <v>Dr. č. 5 - 6</v>
          </cell>
          <cell r="M75" t="str">
            <v>Dr. č. 7 - 8</v>
          </cell>
          <cell r="P75" t="str">
            <v>Dr. č. 9 - 10</v>
          </cell>
          <cell r="S75" t="str">
            <v>Dr. č. 11 - 12</v>
          </cell>
        </row>
        <row r="76">
          <cell r="A76">
            <v>0.798611111111111</v>
          </cell>
          <cell r="B76" t="str">
            <v>-</v>
          </cell>
          <cell r="C76">
            <v>0.8201388888888889</v>
          </cell>
          <cell r="D76" t="str">
            <v>Black Riders</v>
          </cell>
          <cell r="E76" t="str">
            <v>-</v>
          </cell>
          <cell r="F76" t="str">
            <v>Strike senior</v>
          </cell>
          <cell r="G76" t="str">
            <v>Family S</v>
          </cell>
          <cell r="H76" t="str">
            <v>-</v>
          </cell>
          <cell r="I76" t="str">
            <v>LASCO</v>
          </cell>
          <cell r="J76" t="str">
            <v>Jack Bowling Team</v>
          </cell>
          <cell r="K76" t="str">
            <v>-</v>
          </cell>
          <cell r="L76" t="str">
            <v>Šoumeni</v>
          </cell>
          <cell r="M76" t="str">
            <v>Rovináři Kladno</v>
          </cell>
          <cell r="N76" t="str">
            <v>-</v>
          </cell>
          <cell r="O76" t="str">
            <v>Bowleři</v>
          </cell>
        </row>
        <row r="77">
          <cell r="A77">
            <v>0.8208333333333333</v>
          </cell>
          <cell r="B77" t="b">
            <v>0</v>
          </cell>
          <cell r="C77">
            <v>0.8423611111111111</v>
          </cell>
          <cell r="D77" t="str">
            <v>Šoumeni</v>
          </cell>
          <cell r="E77" t="str">
            <v>-</v>
          </cell>
          <cell r="F77" t="str">
            <v>Bowleři</v>
          </cell>
          <cell r="G77" t="str">
            <v>Jack Bowling Team</v>
          </cell>
          <cell r="H77" t="str">
            <v>-</v>
          </cell>
          <cell r="I77" t="str">
            <v>Rovináři Kladno</v>
          </cell>
          <cell r="J77" t="str">
            <v>Strike senior</v>
          </cell>
          <cell r="K77" t="str">
            <v>-</v>
          </cell>
          <cell r="L77" t="str">
            <v>LASCO</v>
          </cell>
          <cell r="M77" t="str">
            <v>Black Riders</v>
          </cell>
          <cell r="N77" t="str">
            <v>-</v>
          </cell>
          <cell r="O77" t="str">
            <v>Family S</v>
          </cell>
        </row>
        <row r="78">
          <cell r="A78">
            <v>0.8430555555555556</v>
          </cell>
          <cell r="B78" t="b">
            <v>0</v>
          </cell>
          <cell r="C78">
            <v>0.8645833333333334</v>
          </cell>
          <cell r="D78" t="str">
            <v>Jack Bowling Team</v>
          </cell>
          <cell r="E78" t="str">
            <v>-</v>
          </cell>
          <cell r="F78" t="str">
            <v>LASCO</v>
          </cell>
          <cell r="G78" t="str">
            <v>Black Riders</v>
          </cell>
          <cell r="H78" t="str">
            <v>-</v>
          </cell>
          <cell r="I78" t="str">
            <v>Bowleři</v>
          </cell>
          <cell r="J78" t="str">
            <v>Rovináři Kladno</v>
          </cell>
          <cell r="K78" t="str">
            <v>-</v>
          </cell>
          <cell r="L78" t="str">
            <v>Family S</v>
          </cell>
          <cell r="M78" t="str">
            <v>Strike senior</v>
          </cell>
          <cell r="N78" t="str">
            <v>-</v>
          </cell>
          <cell r="O78" t="str">
            <v>Šoumeni</v>
          </cell>
        </row>
        <row r="79">
          <cell r="A79">
            <v>0.8652777777777778</v>
          </cell>
          <cell r="B79" t="b">
            <v>0</v>
          </cell>
          <cell r="C79">
            <v>0.8868055555555556</v>
          </cell>
          <cell r="D79" t="str">
            <v>Family S</v>
          </cell>
          <cell r="E79" t="str">
            <v>-</v>
          </cell>
          <cell r="F79" t="str">
            <v>Šoumeni</v>
          </cell>
          <cell r="G79" t="str">
            <v>Rovináři Kladno</v>
          </cell>
          <cell r="H79" t="str">
            <v>-</v>
          </cell>
          <cell r="I79" t="str">
            <v>Strike senior</v>
          </cell>
          <cell r="J79" t="str">
            <v>Black Riders</v>
          </cell>
          <cell r="K79" t="str">
            <v>-</v>
          </cell>
          <cell r="L79" t="str">
            <v>Jack Bowling Team</v>
          </cell>
          <cell r="M79" t="str">
            <v>Bowleři</v>
          </cell>
          <cell r="N79" t="str">
            <v>-</v>
          </cell>
          <cell r="O79" t="str">
            <v>LASCO</v>
          </cell>
        </row>
        <row r="80">
          <cell r="A80">
            <v>0.8875000000000001</v>
          </cell>
          <cell r="B80" t="b">
            <v>0</v>
          </cell>
          <cell r="C80">
            <v>0.9090277777777779</v>
          </cell>
          <cell r="D80" t="str">
            <v>Rovináři Kladno</v>
          </cell>
          <cell r="E80" t="str">
            <v>-</v>
          </cell>
          <cell r="F80" t="str">
            <v>Black Riders</v>
          </cell>
          <cell r="G80" t="str">
            <v>LASCO</v>
          </cell>
          <cell r="H80" t="str">
            <v>-</v>
          </cell>
          <cell r="I80" t="str">
            <v>Šoumeni</v>
          </cell>
          <cell r="J80" t="str">
            <v>Family S</v>
          </cell>
          <cell r="K80" t="str">
            <v>-</v>
          </cell>
          <cell r="L80" t="str">
            <v>Bowleři</v>
          </cell>
          <cell r="M80" t="str">
            <v>Jack Bowling Team</v>
          </cell>
          <cell r="N80" t="str">
            <v>-</v>
          </cell>
          <cell r="O80" t="str">
            <v>Strike senior</v>
          </cell>
        </row>
        <row r="81">
          <cell r="A81">
            <v>0.9097222222222223</v>
          </cell>
          <cell r="B81" t="b">
            <v>0</v>
          </cell>
          <cell r="C81">
            <v>0.9312500000000001</v>
          </cell>
          <cell r="D81" t="str">
            <v>Strike senior</v>
          </cell>
          <cell r="E81" t="str">
            <v>-</v>
          </cell>
          <cell r="F81" t="str">
            <v>Family S</v>
          </cell>
          <cell r="G81" t="str">
            <v>Bowleři</v>
          </cell>
          <cell r="H81" t="str">
            <v>-</v>
          </cell>
          <cell r="I81" t="str">
            <v>Jack Bowling Team</v>
          </cell>
          <cell r="J81" t="str">
            <v>LASCO</v>
          </cell>
          <cell r="K81" t="str">
            <v>-</v>
          </cell>
          <cell r="L81" t="str">
            <v>Black Riders</v>
          </cell>
          <cell r="M81" t="str">
            <v>Šoumeni</v>
          </cell>
          <cell r="N81" t="str">
            <v>-</v>
          </cell>
          <cell r="O81" t="str">
            <v>Rovináři Kladno</v>
          </cell>
        </row>
        <row r="82">
          <cell r="A82">
            <v>0.9319444444444446</v>
          </cell>
          <cell r="B82" t="b">
            <v>0</v>
          </cell>
          <cell r="C82">
            <v>0.9534722222222224</v>
          </cell>
          <cell r="D82" t="str">
            <v>LASCO</v>
          </cell>
          <cell r="E82" t="str">
            <v>-</v>
          </cell>
          <cell r="F82" t="str">
            <v>Rovináři Kladno</v>
          </cell>
          <cell r="G82" t="str">
            <v>Šoumeni</v>
          </cell>
          <cell r="H82" t="str">
            <v>-</v>
          </cell>
          <cell r="I82" t="str">
            <v>Black Riders</v>
          </cell>
          <cell r="J82" t="str">
            <v>Bowleři</v>
          </cell>
          <cell r="K82" t="str">
            <v>-</v>
          </cell>
          <cell r="L82" t="str">
            <v>Strike senior</v>
          </cell>
          <cell r="M82" t="str">
            <v>Family S</v>
          </cell>
          <cell r="N82" t="str">
            <v>-</v>
          </cell>
          <cell r="O82" t="str">
            <v>Jack Bowling Team</v>
          </cell>
        </row>
        <row r="83">
          <cell r="A83">
            <v>0.9541666666666668</v>
          </cell>
          <cell r="B83" t="b">
            <v>0</v>
          </cell>
          <cell r="C83">
            <v>0.9756944444444446</v>
          </cell>
        </row>
        <row r="84">
          <cell r="A84">
            <v>0.9763888888888891</v>
          </cell>
          <cell r="B84" t="b">
            <v>0</v>
          </cell>
          <cell r="C84">
            <v>0.9979166666666669</v>
          </cell>
        </row>
        <row r="85">
          <cell r="A85">
            <v>0.9986111111111113</v>
          </cell>
          <cell r="B85" t="b">
            <v>0</v>
          </cell>
          <cell r="C85">
            <v>1.0201388888888892</v>
          </cell>
        </row>
        <row r="86">
          <cell r="A86">
            <v>1.0208333333333337</v>
          </cell>
          <cell r="B86" t="b">
            <v>1</v>
          </cell>
          <cell r="C86">
            <v>1.0423611111111115</v>
          </cell>
        </row>
        <row r="87">
          <cell r="A87">
            <v>1.043055555555556</v>
          </cell>
          <cell r="B87" t="b">
            <v>1</v>
          </cell>
          <cell r="C87">
            <v>1.0645833333333339</v>
          </cell>
        </row>
        <row r="88">
          <cell r="A88">
            <v>1.0652777777777784</v>
          </cell>
          <cell r="B88" t="b">
            <v>1</v>
          </cell>
          <cell r="C88">
            <v>1.0868055555555562</v>
          </cell>
        </row>
        <row r="89">
          <cell r="A89">
            <v>1.0875000000000008</v>
          </cell>
          <cell r="B89" t="b">
            <v>1</v>
          </cell>
          <cell r="C89">
            <v>1.1090277777777786</v>
          </cell>
        </row>
        <row r="90">
          <cell r="A90">
            <v>1.1097222222222232</v>
          </cell>
          <cell r="B90" t="b">
            <v>1</v>
          </cell>
          <cell r="C90">
            <v>1.131250000000001</v>
          </cell>
        </row>
        <row r="91">
          <cell r="A91">
            <v>1.1319444444444455</v>
          </cell>
          <cell r="B91" t="b">
            <v>1</v>
          </cell>
          <cell r="C91">
            <v>1.1534722222222233</v>
          </cell>
        </row>
        <row r="92">
          <cell r="A92" t="str">
            <v>6. hrací den - 9.6.2016, centrum Best Bowling - Praha, rozhodčí - Marval Jiří</v>
          </cell>
        </row>
        <row r="93">
          <cell r="A93" t="str">
            <v>předp. čas</v>
          </cell>
          <cell r="D93" t="str">
            <v>Dr. č. 1 - 2</v>
          </cell>
          <cell r="G93" t="str">
            <v>Dr. č. 3 - 4</v>
          </cell>
          <cell r="J93" t="str">
            <v>Dr. č. 5 - 6</v>
          </cell>
          <cell r="M93" t="str">
            <v>Dr. č. 7 - 8</v>
          </cell>
          <cell r="P93" t="str">
            <v>Dr. č. 9 - 10</v>
          </cell>
          <cell r="S93" t="str">
            <v>Dr. č. 11 - 12</v>
          </cell>
        </row>
        <row r="94">
          <cell r="A94">
            <v>0.798611111111111</v>
          </cell>
          <cell r="B94" t="str">
            <v>-</v>
          </cell>
          <cell r="C94">
            <v>0.8201388888888889</v>
          </cell>
          <cell r="D94" t="str">
            <v>Jack Bowling Team</v>
          </cell>
          <cell r="E94" t="str">
            <v>-</v>
          </cell>
          <cell r="F94" t="str">
            <v>Black Riders</v>
          </cell>
          <cell r="G94" t="str">
            <v>Rovináři Kladno</v>
          </cell>
          <cell r="H94" t="str">
            <v>-</v>
          </cell>
          <cell r="I94" t="str">
            <v>Family S</v>
          </cell>
          <cell r="J94" t="str">
            <v>Bowleři</v>
          </cell>
          <cell r="K94" t="str">
            <v>-</v>
          </cell>
          <cell r="L94" t="str">
            <v>LASCO</v>
          </cell>
          <cell r="M94" t="str">
            <v>Šoumeni</v>
          </cell>
          <cell r="N94" t="str">
            <v>-</v>
          </cell>
          <cell r="O94" t="str">
            <v>Strike senior</v>
          </cell>
        </row>
        <row r="95">
          <cell r="A95">
            <v>0.8208333333333333</v>
          </cell>
          <cell r="B95" t="b">
            <v>0</v>
          </cell>
          <cell r="C95">
            <v>0.8423611111111111</v>
          </cell>
          <cell r="D95" t="str">
            <v>LASCO</v>
          </cell>
          <cell r="E95" t="str">
            <v>-</v>
          </cell>
          <cell r="F95" t="str">
            <v>Strike senior</v>
          </cell>
          <cell r="G95" t="str">
            <v>Bowleři</v>
          </cell>
          <cell r="H95" t="str">
            <v>-</v>
          </cell>
          <cell r="I95" t="str">
            <v>Šoumeni</v>
          </cell>
          <cell r="J95" t="str">
            <v>Black Riders</v>
          </cell>
          <cell r="K95" t="str">
            <v>-</v>
          </cell>
          <cell r="L95" t="str">
            <v>Family S</v>
          </cell>
          <cell r="M95" t="str">
            <v>Jack Bowling Team</v>
          </cell>
          <cell r="N95" t="str">
            <v>-</v>
          </cell>
          <cell r="O95" t="str">
            <v>Rovináři Kladno</v>
          </cell>
        </row>
        <row r="96">
          <cell r="A96">
            <v>0.8430555555555556</v>
          </cell>
          <cell r="B96" t="b">
            <v>0</v>
          </cell>
          <cell r="C96">
            <v>0.8645833333333334</v>
          </cell>
          <cell r="D96" t="str">
            <v>Bowleři</v>
          </cell>
          <cell r="E96" t="str">
            <v>-</v>
          </cell>
          <cell r="F96" t="str">
            <v>Family S</v>
          </cell>
          <cell r="G96" t="str">
            <v>Jack Bowling Team</v>
          </cell>
          <cell r="H96" t="str">
            <v>-</v>
          </cell>
          <cell r="I96" t="str">
            <v>Strike senior</v>
          </cell>
          <cell r="J96" t="str">
            <v>Šoumeni</v>
          </cell>
          <cell r="K96" t="str">
            <v>-</v>
          </cell>
          <cell r="L96" t="str">
            <v>Rovináři Kladno</v>
          </cell>
          <cell r="M96" t="str">
            <v>Black Riders</v>
          </cell>
          <cell r="N96" t="str">
            <v>-</v>
          </cell>
          <cell r="O96" t="str">
            <v>LASCO</v>
          </cell>
        </row>
        <row r="97">
          <cell r="A97">
            <v>0.8652777777777778</v>
          </cell>
          <cell r="B97" t="b">
            <v>0</v>
          </cell>
          <cell r="C97">
            <v>0.8868055555555556</v>
          </cell>
          <cell r="D97" t="str">
            <v>Rovináři Kladno</v>
          </cell>
          <cell r="E97" t="str">
            <v>-</v>
          </cell>
          <cell r="F97" t="str">
            <v>LASCO</v>
          </cell>
          <cell r="G97" t="str">
            <v>Šoumeni</v>
          </cell>
          <cell r="H97" t="str">
            <v>-</v>
          </cell>
          <cell r="I97" t="str">
            <v>Black Riders</v>
          </cell>
          <cell r="J97" t="str">
            <v>Jack Bowling Team</v>
          </cell>
          <cell r="K97" t="str">
            <v>-</v>
          </cell>
          <cell r="L97" t="str">
            <v>Bowleři</v>
          </cell>
          <cell r="M97" t="str">
            <v>Strike senior</v>
          </cell>
          <cell r="N97" t="str">
            <v>-</v>
          </cell>
          <cell r="O97" t="str">
            <v>Family S</v>
          </cell>
        </row>
        <row r="98">
          <cell r="A98">
            <v>0.8875000000000001</v>
          </cell>
          <cell r="B98" t="b">
            <v>0</v>
          </cell>
          <cell r="C98">
            <v>0.9090277777777779</v>
          </cell>
          <cell r="D98" t="str">
            <v>Šoumeni</v>
          </cell>
          <cell r="E98" t="str">
            <v>-</v>
          </cell>
          <cell r="F98" t="str">
            <v>Jack Bowling Team</v>
          </cell>
          <cell r="G98" t="str">
            <v>Family S</v>
          </cell>
          <cell r="H98" t="str">
            <v>-</v>
          </cell>
          <cell r="I98" t="str">
            <v>LASCO</v>
          </cell>
          <cell r="J98" t="str">
            <v>Rovináři Kladno</v>
          </cell>
          <cell r="K98" t="str">
            <v>-</v>
          </cell>
          <cell r="L98" t="str">
            <v>Strike senior</v>
          </cell>
          <cell r="M98" t="str">
            <v>Bowleři</v>
          </cell>
          <cell r="N98" t="str">
            <v>-</v>
          </cell>
          <cell r="O98" t="str">
            <v>Black Riders</v>
          </cell>
        </row>
        <row r="99">
          <cell r="A99">
            <v>0.9097222222222223</v>
          </cell>
          <cell r="B99" t="b">
            <v>0</v>
          </cell>
          <cell r="C99">
            <v>0.9312500000000001</v>
          </cell>
          <cell r="D99" t="str">
            <v>Black Riders</v>
          </cell>
          <cell r="E99" t="str">
            <v>-</v>
          </cell>
          <cell r="F99" t="str">
            <v>Rovináři Kladno</v>
          </cell>
          <cell r="G99" t="str">
            <v>Strike senior</v>
          </cell>
          <cell r="H99" t="str">
            <v>-</v>
          </cell>
          <cell r="I99" t="str">
            <v>Bowleři</v>
          </cell>
          <cell r="J99" t="str">
            <v>Family S</v>
          </cell>
          <cell r="K99" t="str">
            <v>-</v>
          </cell>
          <cell r="L99" t="str">
            <v>Jack Bowling Team</v>
          </cell>
          <cell r="M99" t="str">
            <v>LASCO</v>
          </cell>
          <cell r="N99" t="str">
            <v>-</v>
          </cell>
          <cell r="O99" t="str">
            <v>Šoumeni</v>
          </cell>
        </row>
        <row r="100">
          <cell r="A100">
            <v>0.9319444444444446</v>
          </cell>
          <cell r="B100" t="b">
            <v>0</v>
          </cell>
          <cell r="C100">
            <v>0.9534722222222224</v>
          </cell>
          <cell r="D100" t="str">
            <v>Family S</v>
          </cell>
          <cell r="E100" t="str">
            <v>-</v>
          </cell>
          <cell r="F100" t="str">
            <v>Šoumeni</v>
          </cell>
          <cell r="G100" t="str">
            <v>LASCO</v>
          </cell>
          <cell r="H100" t="str">
            <v>-</v>
          </cell>
          <cell r="I100" t="str">
            <v>Jack Bowling Team</v>
          </cell>
          <cell r="J100" t="str">
            <v>Strike senior</v>
          </cell>
          <cell r="K100" t="str">
            <v>-</v>
          </cell>
          <cell r="L100" t="str">
            <v>Black Riders</v>
          </cell>
          <cell r="M100" t="str">
            <v>Rovináři Kladno</v>
          </cell>
          <cell r="N100" t="str">
            <v>-</v>
          </cell>
          <cell r="O100" t="str">
            <v>Bowleři</v>
          </cell>
        </row>
        <row r="101">
          <cell r="A101">
            <v>0.9541666666666668</v>
          </cell>
          <cell r="B101" t="b">
            <v>0</v>
          </cell>
          <cell r="C101">
            <v>0.9756944444444446</v>
          </cell>
        </row>
        <row r="102">
          <cell r="A102">
            <v>0.9763888888888891</v>
          </cell>
          <cell r="B102" t="b">
            <v>0</v>
          </cell>
          <cell r="C102">
            <v>0.9979166666666669</v>
          </cell>
        </row>
        <row r="103">
          <cell r="A103">
            <v>0.9986111111111113</v>
          </cell>
          <cell r="B103" t="b">
            <v>0</v>
          </cell>
          <cell r="C103">
            <v>1.0201388888888892</v>
          </cell>
        </row>
        <row r="104">
          <cell r="A104">
            <v>1.0208333333333337</v>
          </cell>
          <cell r="B104" t="b">
            <v>1</v>
          </cell>
          <cell r="C104">
            <v>1.0423611111111115</v>
          </cell>
        </row>
        <row r="105">
          <cell r="A105">
            <v>1.043055555555556</v>
          </cell>
          <cell r="B105" t="b">
            <v>1</v>
          </cell>
          <cell r="C105">
            <v>1.0645833333333339</v>
          </cell>
        </row>
        <row r="106">
          <cell r="A106">
            <v>1.0652777777777784</v>
          </cell>
          <cell r="B106" t="b">
            <v>1</v>
          </cell>
          <cell r="C106">
            <v>1.0868055555555562</v>
          </cell>
        </row>
        <row r="107">
          <cell r="A107">
            <v>1.0875000000000008</v>
          </cell>
          <cell r="B107" t="b">
            <v>1</v>
          </cell>
          <cell r="C107">
            <v>1.1090277777777786</v>
          </cell>
        </row>
        <row r="108">
          <cell r="A108">
            <v>1.1097222222222232</v>
          </cell>
          <cell r="B108" t="b">
            <v>1</v>
          </cell>
          <cell r="C108">
            <v>1.131250000000001</v>
          </cell>
        </row>
        <row r="109">
          <cell r="A109">
            <v>1.1319444444444455</v>
          </cell>
          <cell r="B109" t="b">
            <v>1</v>
          </cell>
          <cell r="C109">
            <v>1.1534722222222233</v>
          </cell>
        </row>
        <row r="110">
          <cell r="A110" t="str">
            <v>7. hrací den - 8.9.2016, centrum Best Bowling - Praha, rozhodčí - Marval Jiří</v>
          </cell>
        </row>
        <row r="111">
          <cell r="A111" t="str">
            <v>předp. čas</v>
          </cell>
          <cell r="D111" t="str">
            <v>Dr. č. 1 - 2</v>
          </cell>
          <cell r="G111" t="str">
            <v>Dr. č. 3 - 4</v>
          </cell>
          <cell r="J111" t="str">
            <v>Dr. č. 5 - 6</v>
          </cell>
          <cell r="M111" t="str">
            <v>Dr. č. 7 - 8</v>
          </cell>
          <cell r="P111" t="str">
            <v>Dr. č. 9 - 10</v>
          </cell>
          <cell r="S111" t="str">
            <v>Dr. č. 11 - 12</v>
          </cell>
        </row>
        <row r="112">
          <cell r="A112">
            <v>0.798611111111111</v>
          </cell>
          <cell r="B112" t="str">
            <v>-</v>
          </cell>
          <cell r="C112">
            <v>0.8201388888888889</v>
          </cell>
          <cell r="D112" t="str">
            <v>Bowleři</v>
          </cell>
          <cell r="E112" t="str">
            <v>-</v>
          </cell>
          <cell r="F112" t="str">
            <v>Jack Bowling Team</v>
          </cell>
          <cell r="G112" t="str">
            <v>Šoumeni</v>
          </cell>
          <cell r="H112" t="str">
            <v>-</v>
          </cell>
          <cell r="I112" t="str">
            <v>Rovináři Kladno</v>
          </cell>
          <cell r="J112" t="str">
            <v>Strike senior</v>
          </cell>
          <cell r="K112" t="str">
            <v>-</v>
          </cell>
          <cell r="L112" t="str">
            <v>Family S</v>
          </cell>
          <cell r="M112" t="str">
            <v>LASCO</v>
          </cell>
          <cell r="N112" t="str">
            <v>-</v>
          </cell>
          <cell r="O112" t="str">
            <v>Black Riders</v>
          </cell>
        </row>
        <row r="113">
          <cell r="A113">
            <v>0.8208333333333333</v>
          </cell>
          <cell r="B113" t="b">
            <v>0</v>
          </cell>
          <cell r="C113">
            <v>0.8423611111111111</v>
          </cell>
          <cell r="D113" t="str">
            <v>Family S</v>
          </cell>
          <cell r="E113" t="str">
            <v>-</v>
          </cell>
          <cell r="F113" t="str">
            <v>Black Riders</v>
          </cell>
          <cell r="G113" t="str">
            <v>Strike senior</v>
          </cell>
          <cell r="H113" t="str">
            <v>-</v>
          </cell>
          <cell r="I113" t="str">
            <v>LASCO</v>
          </cell>
          <cell r="J113" t="str">
            <v>Jack Bowling Team</v>
          </cell>
          <cell r="K113" t="str">
            <v>-</v>
          </cell>
          <cell r="L113" t="str">
            <v>Rovináři Kladno</v>
          </cell>
          <cell r="M113" t="str">
            <v>Bowleři</v>
          </cell>
          <cell r="N113" t="str">
            <v>-</v>
          </cell>
          <cell r="O113" t="str">
            <v>Šoumeni</v>
          </cell>
        </row>
        <row r="114">
          <cell r="A114">
            <v>0.8430555555555556</v>
          </cell>
          <cell r="B114" t="b">
            <v>0</v>
          </cell>
          <cell r="C114">
            <v>0.8645833333333334</v>
          </cell>
          <cell r="D114" t="str">
            <v>Strike senior</v>
          </cell>
          <cell r="E114" t="str">
            <v>-</v>
          </cell>
          <cell r="F114" t="str">
            <v>Rovináři Kladno</v>
          </cell>
          <cell r="G114" t="str">
            <v>Bowleři</v>
          </cell>
          <cell r="H114" t="str">
            <v>-</v>
          </cell>
          <cell r="I114" t="str">
            <v>Black Riders</v>
          </cell>
          <cell r="J114" t="str">
            <v>LASCO</v>
          </cell>
          <cell r="K114" t="str">
            <v>-</v>
          </cell>
          <cell r="L114" t="str">
            <v>Šoumeni</v>
          </cell>
          <cell r="M114" t="str">
            <v>Jack Bowling Team</v>
          </cell>
          <cell r="N114" t="str">
            <v>-</v>
          </cell>
          <cell r="O114" t="str">
            <v>Family S</v>
          </cell>
        </row>
        <row r="115">
          <cell r="A115">
            <v>0.8652777777777778</v>
          </cell>
          <cell r="B115" t="b">
            <v>0</v>
          </cell>
          <cell r="C115">
            <v>0.8868055555555556</v>
          </cell>
          <cell r="D115" t="str">
            <v>Šoumeni</v>
          </cell>
          <cell r="E115" t="str">
            <v>-</v>
          </cell>
          <cell r="F115" t="str">
            <v>Family S</v>
          </cell>
          <cell r="G115" t="str">
            <v>LASCO</v>
          </cell>
          <cell r="H115" t="str">
            <v>-</v>
          </cell>
          <cell r="I115" t="str">
            <v>Jack Bowling Team</v>
          </cell>
          <cell r="J115" t="str">
            <v>Bowleři</v>
          </cell>
          <cell r="K115" t="str">
            <v>-</v>
          </cell>
          <cell r="L115" t="str">
            <v>Strike senior</v>
          </cell>
          <cell r="M115" t="str">
            <v>Black Riders</v>
          </cell>
          <cell r="N115" t="str">
            <v>-</v>
          </cell>
          <cell r="O115" t="str">
            <v>Rovináři Kladno</v>
          </cell>
        </row>
        <row r="116">
          <cell r="A116">
            <v>0.8875000000000001</v>
          </cell>
          <cell r="B116" t="b">
            <v>0</v>
          </cell>
          <cell r="C116">
            <v>0.9090277777777779</v>
          </cell>
          <cell r="D116" t="str">
            <v>LASCO</v>
          </cell>
          <cell r="E116" t="str">
            <v>-</v>
          </cell>
          <cell r="F116" t="str">
            <v>Bowleři</v>
          </cell>
          <cell r="G116" t="str">
            <v>Rovináři Kladno</v>
          </cell>
          <cell r="H116" t="str">
            <v>-</v>
          </cell>
          <cell r="I116" t="str">
            <v>Family S</v>
          </cell>
          <cell r="J116" t="str">
            <v>Šoumeni</v>
          </cell>
          <cell r="K116" t="str">
            <v>-</v>
          </cell>
          <cell r="L116" t="str">
            <v>Black Riders</v>
          </cell>
          <cell r="M116" t="str">
            <v>Strike senior</v>
          </cell>
          <cell r="N116" t="str">
            <v>-</v>
          </cell>
          <cell r="O116" t="str">
            <v>Jack Bowling Team</v>
          </cell>
        </row>
        <row r="117">
          <cell r="A117">
            <v>0.9097222222222223</v>
          </cell>
          <cell r="B117" t="b">
            <v>0</v>
          </cell>
          <cell r="C117">
            <v>0.9312500000000001</v>
          </cell>
          <cell r="D117" t="str">
            <v>Jack Bowling Team</v>
          </cell>
          <cell r="E117" t="str">
            <v>-</v>
          </cell>
          <cell r="F117" t="str">
            <v>Šoumeni</v>
          </cell>
          <cell r="G117" t="str">
            <v>Black Riders</v>
          </cell>
          <cell r="H117" t="str">
            <v>-</v>
          </cell>
          <cell r="I117" t="str">
            <v>Strike senior</v>
          </cell>
          <cell r="J117" t="str">
            <v>Rovináři Kladno</v>
          </cell>
          <cell r="K117" t="str">
            <v>-</v>
          </cell>
          <cell r="L117" t="str">
            <v>Bowleři</v>
          </cell>
          <cell r="M117" t="str">
            <v>Family S</v>
          </cell>
          <cell r="N117" t="str">
            <v>-</v>
          </cell>
          <cell r="O117" t="str">
            <v>LASCO</v>
          </cell>
        </row>
        <row r="118">
          <cell r="A118">
            <v>0.9319444444444446</v>
          </cell>
          <cell r="B118" t="b">
            <v>0</v>
          </cell>
          <cell r="C118">
            <v>0.9534722222222224</v>
          </cell>
          <cell r="D118" t="str">
            <v>Rovináři Kladno</v>
          </cell>
          <cell r="E118" t="str">
            <v>-</v>
          </cell>
          <cell r="F118" t="str">
            <v>LASCO</v>
          </cell>
          <cell r="G118" t="str">
            <v>Family S</v>
          </cell>
          <cell r="H118" t="str">
            <v>-</v>
          </cell>
          <cell r="I118" t="str">
            <v>Bowleři</v>
          </cell>
          <cell r="J118" t="str">
            <v>Black Riders</v>
          </cell>
          <cell r="K118" t="str">
            <v>-</v>
          </cell>
          <cell r="L118" t="str">
            <v>Jack Bowling Team</v>
          </cell>
          <cell r="M118" t="str">
            <v>Šoumeni</v>
          </cell>
          <cell r="N118" t="str">
            <v>-</v>
          </cell>
          <cell r="O118" t="str">
            <v>Strike senior</v>
          </cell>
        </row>
        <row r="119">
          <cell r="A119">
            <v>0.9541666666666668</v>
          </cell>
          <cell r="B119" t="b">
            <v>0</v>
          </cell>
          <cell r="C119">
            <v>0.9756944444444446</v>
          </cell>
        </row>
        <row r="120">
          <cell r="A120">
            <v>0.9763888888888891</v>
          </cell>
          <cell r="B120" t="b">
            <v>0</v>
          </cell>
          <cell r="C120">
            <v>0.9979166666666669</v>
          </cell>
        </row>
        <row r="121">
          <cell r="A121">
            <v>0.9986111111111113</v>
          </cell>
          <cell r="B121" t="b">
            <v>0</v>
          </cell>
          <cell r="C121">
            <v>1.0201388888888892</v>
          </cell>
        </row>
        <row r="122">
          <cell r="A122">
            <v>1.0208333333333337</v>
          </cell>
          <cell r="B122" t="b">
            <v>1</v>
          </cell>
          <cell r="C122">
            <v>1.0423611111111115</v>
          </cell>
        </row>
        <row r="123">
          <cell r="A123">
            <v>1.043055555555556</v>
          </cell>
          <cell r="B123" t="b">
            <v>1</v>
          </cell>
          <cell r="C123">
            <v>1.0645833333333339</v>
          </cell>
        </row>
        <row r="124">
          <cell r="A124">
            <v>1.0652777777777784</v>
          </cell>
          <cell r="B124" t="b">
            <v>1</v>
          </cell>
          <cell r="C124">
            <v>1.0868055555555562</v>
          </cell>
        </row>
        <row r="125">
          <cell r="A125">
            <v>1.0875000000000008</v>
          </cell>
          <cell r="B125" t="b">
            <v>1</v>
          </cell>
          <cell r="C125">
            <v>1.1090277777777786</v>
          </cell>
        </row>
        <row r="126">
          <cell r="A126">
            <v>1.1097222222222232</v>
          </cell>
          <cell r="B126" t="b">
            <v>1</v>
          </cell>
          <cell r="C126">
            <v>1.131250000000001</v>
          </cell>
        </row>
        <row r="127">
          <cell r="A127">
            <v>1.1319444444444455</v>
          </cell>
          <cell r="B127" t="b">
            <v>1</v>
          </cell>
          <cell r="C127">
            <v>1.1534722222222233</v>
          </cell>
        </row>
        <row r="128">
          <cell r="A128" t="str">
            <v>8. hrací den - 22.9.2016, centrum Best Bowling - Praha, rozhodčí - Marval Jiří</v>
          </cell>
        </row>
        <row r="129">
          <cell r="A129" t="str">
            <v>předp. čas</v>
          </cell>
          <cell r="D129" t="str">
            <v>Dr. č. 1 - 2</v>
          </cell>
          <cell r="G129" t="str">
            <v>Dr. č. 3 - 4</v>
          </cell>
          <cell r="J129" t="str">
            <v>Dr. č. 5 - 6</v>
          </cell>
          <cell r="M129" t="str">
            <v>Dr. č. 7 - 8</v>
          </cell>
          <cell r="P129" t="str">
            <v>Dr. č. 9 - 10</v>
          </cell>
          <cell r="S129" t="str">
            <v>Dr. č. 11 - 12</v>
          </cell>
        </row>
        <row r="130">
          <cell r="A130">
            <v>0.798611111111111</v>
          </cell>
          <cell r="B130" t="str">
            <v>-</v>
          </cell>
          <cell r="C130">
            <v>0.8201388888888889</v>
          </cell>
          <cell r="D130" t="str">
            <v>Strike senior</v>
          </cell>
          <cell r="E130" t="str">
            <v>-</v>
          </cell>
          <cell r="F130" t="str">
            <v>Bowleři</v>
          </cell>
          <cell r="G130" t="str">
            <v>LASCO</v>
          </cell>
          <cell r="H130" t="str">
            <v>-</v>
          </cell>
          <cell r="I130" t="str">
            <v>Šoumeni</v>
          </cell>
          <cell r="J130" t="str">
            <v>Black Riders</v>
          </cell>
          <cell r="K130" t="str">
            <v>-</v>
          </cell>
          <cell r="L130" t="str">
            <v>Rovináři Kladno</v>
          </cell>
          <cell r="M130" t="str">
            <v>Family S</v>
          </cell>
          <cell r="N130" t="str">
            <v>-</v>
          </cell>
          <cell r="O130" t="str">
            <v>Jack Bowling Team</v>
          </cell>
        </row>
        <row r="131">
          <cell r="A131">
            <v>0.8208333333333333</v>
          </cell>
          <cell r="B131" t="b">
            <v>0</v>
          </cell>
          <cell r="C131">
            <v>0.8423611111111111</v>
          </cell>
          <cell r="D131" t="str">
            <v>Rovináři Kladno</v>
          </cell>
          <cell r="E131" t="str">
            <v>-</v>
          </cell>
          <cell r="F131" t="str">
            <v>Jack Bowling Team</v>
          </cell>
          <cell r="G131" t="str">
            <v>Black Riders</v>
          </cell>
          <cell r="H131" t="str">
            <v>-</v>
          </cell>
          <cell r="I131" t="str">
            <v>Family S</v>
          </cell>
          <cell r="J131" t="str">
            <v>Bowleři</v>
          </cell>
          <cell r="K131" t="str">
            <v>-</v>
          </cell>
          <cell r="L131" t="str">
            <v>Šoumeni</v>
          </cell>
          <cell r="M131" t="str">
            <v>Strike senior</v>
          </cell>
          <cell r="N131" t="str">
            <v>-</v>
          </cell>
          <cell r="O131" t="str">
            <v>LASCO</v>
          </cell>
        </row>
        <row r="132">
          <cell r="A132">
            <v>0.8430555555555556</v>
          </cell>
          <cell r="B132" t="b">
            <v>0</v>
          </cell>
          <cell r="C132">
            <v>0.8645833333333334</v>
          </cell>
          <cell r="D132" t="str">
            <v>Black Riders</v>
          </cell>
          <cell r="E132" t="str">
            <v>-</v>
          </cell>
          <cell r="F132" t="str">
            <v>Šoumeni</v>
          </cell>
          <cell r="G132" t="str">
            <v>Strike senior</v>
          </cell>
          <cell r="H132" t="str">
            <v>-</v>
          </cell>
          <cell r="I132" t="str">
            <v>Jack Bowling Team</v>
          </cell>
          <cell r="J132" t="str">
            <v>Family S</v>
          </cell>
          <cell r="K132" t="str">
            <v>-</v>
          </cell>
          <cell r="L132" t="str">
            <v>LASCO</v>
          </cell>
          <cell r="M132" t="str">
            <v>Bowleři</v>
          </cell>
          <cell r="N132" t="str">
            <v>-</v>
          </cell>
          <cell r="O132" t="str">
            <v>Rovináři Kladno</v>
          </cell>
        </row>
        <row r="133">
          <cell r="A133">
            <v>0.8652777777777778</v>
          </cell>
          <cell r="B133" t="b">
            <v>0</v>
          </cell>
          <cell r="C133">
            <v>0.8868055555555556</v>
          </cell>
          <cell r="D133" t="str">
            <v>LASCO</v>
          </cell>
          <cell r="E133" t="str">
            <v>-</v>
          </cell>
          <cell r="F133" t="str">
            <v>Rovináři Kladno</v>
          </cell>
          <cell r="G133" t="str">
            <v>Family S</v>
          </cell>
          <cell r="H133" t="str">
            <v>-</v>
          </cell>
          <cell r="I133" t="str">
            <v>Bowleři</v>
          </cell>
          <cell r="J133" t="str">
            <v>Strike senior</v>
          </cell>
          <cell r="K133" t="str">
            <v>-</v>
          </cell>
          <cell r="L133" t="str">
            <v>Black Riders</v>
          </cell>
          <cell r="M133" t="str">
            <v>Jack Bowling Team</v>
          </cell>
          <cell r="N133" t="str">
            <v>-</v>
          </cell>
          <cell r="O133" t="str">
            <v>Šoumeni</v>
          </cell>
        </row>
        <row r="134">
          <cell r="A134">
            <v>0.8875000000000001</v>
          </cell>
          <cell r="B134" t="b">
            <v>0</v>
          </cell>
          <cell r="C134">
            <v>0.9090277777777779</v>
          </cell>
          <cell r="D134" t="str">
            <v>Family S</v>
          </cell>
          <cell r="E134" t="str">
            <v>-</v>
          </cell>
          <cell r="F134" t="str">
            <v>Strike senior</v>
          </cell>
          <cell r="G134" t="str">
            <v>Šoumeni</v>
          </cell>
          <cell r="H134" t="str">
            <v>-</v>
          </cell>
          <cell r="I134" t="str">
            <v>Rovináři Kladno</v>
          </cell>
          <cell r="J134" t="str">
            <v>LASCO</v>
          </cell>
          <cell r="K134" t="str">
            <v>-</v>
          </cell>
          <cell r="L134" t="str">
            <v>Jack Bowling Team</v>
          </cell>
          <cell r="M134" t="str">
            <v>Black Riders</v>
          </cell>
          <cell r="N134" t="str">
            <v>-</v>
          </cell>
          <cell r="O134" t="str">
            <v>Bowleři</v>
          </cell>
        </row>
        <row r="135">
          <cell r="A135">
            <v>0.9097222222222223</v>
          </cell>
          <cell r="B135" t="b">
            <v>0</v>
          </cell>
          <cell r="C135">
            <v>0.9312500000000001</v>
          </cell>
          <cell r="D135" t="str">
            <v>Bowleři</v>
          </cell>
          <cell r="E135" t="str">
            <v>-</v>
          </cell>
          <cell r="F135" t="str">
            <v>LASCO</v>
          </cell>
          <cell r="G135" t="str">
            <v>Jack Bowling Team</v>
          </cell>
          <cell r="H135" t="str">
            <v>-</v>
          </cell>
          <cell r="I135" t="str">
            <v>Black Riders</v>
          </cell>
          <cell r="J135" t="str">
            <v>Šoumeni</v>
          </cell>
          <cell r="K135" t="str">
            <v>-</v>
          </cell>
          <cell r="L135" t="str">
            <v>Strike senior</v>
          </cell>
          <cell r="M135" t="str">
            <v>Rovináři Kladno</v>
          </cell>
          <cell r="N135" t="str">
            <v>-</v>
          </cell>
          <cell r="O135" t="str">
            <v>Family S</v>
          </cell>
        </row>
        <row r="136">
          <cell r="A136">
            <v>0.9319444444444446</v>
          </cell>
          <cell r="B136" t="b">
            <v>0</v>
          </cell>
          <cell r="C136">
            <v>0.9534722222222224</v>
          </cell>
          <cell r="D136" t="str">
            <v>Šoumeni</v>
          </cell>
          <cell r="E136" t="str">
            <v>-</v>
          </cell>
          <cell r="F136" t="str">
            <v>Family S</v>
          </cell>
          <cell r="G136" t="str">
            <v>Rovináři Kladno</v>
          </cell>
          <cell r="H136" t="str">
            <v>-</v>
          </cell>
          <cell r="I136" t="str">
            <v>Strike senior</v>
          </cell>
          <cell r="J136" t="str">
            <v>Jack Bowling Team</v>
          </cell>
          <cell r="K136" t="str">
            <v>-</v>
          </cell>
          <cell r="L136" t="str">
            <v>Bowleři</v>
          </cell>
          <cell r="M136" t="str">
            <v>LASCO</v>
          </cell>
          <cell r="N136" t="str">
            <v>-</v>
          </cell>
          <cell r="O136" t="str">
            <v>Black Riders</v>
          </cell>
        </row>
        <row r="137">
          <cell r="A137">
            <v>0.9541666666666668</v>
          </cell>
          <cell r="B137" t="b">
            <v>0</v>
          </cell>
          <cell r="C137">
            <v>0.9756944444444446</v>
          </cell>
        </row>
        <row r="138">
          <cell r="A138">
            <v>0.9763888888888891</v>
          </cell>
          <cell r="B138" t="b">
            <v>0</v>
          </cell>
          <cell r="C138">
            <v>0.9979166666666669</v>
          </cell>
        </row>
        <row r="139">
          <cell r="A139">
            <v>0.9986111111111113</v>
          </cell>
          <cell r="B139" t="b">
            <v>0</v>
          </cell>
          <cell r="C139">
            <v>1.0201388888888892</v>
          </cell>
        </row>
        <row r="140">
          <cell r="A140">
            <v>1.0208333333333337</v>
          </cell>
          <cell r="B140" t="b">
            <v>1</v>
          </cell>
          <cell r="C140">
            <v>1.0423611111111115</v>
          </cell>
        </row>
        <row r="141">
          <cell r="A141">
            <v>1.043055555555556</v>
          </cell>
          <cell r="B141" t="b">
            <v>1</v>
          </cell>
          <cell r="C141">
            <v>1.0645833333333339</v>
          </cell>
        </row>
        <row r="142">
          <cell r="A142">
            <v>1.0652777777777784</v>
          </cell>
          <cell r="B142" t="b">
            <v>1</v>
          </cell>
          <cell r="C142">
            <v>1.0868055555555562</v>
          </cell>
        </row>
        <row r="143">
          <cell r="A143">
            <v>1.0875000000000008</v>
          </cell>
          <cell r="B143" t="b">
            <v>1</v>
          </cell>
          <cell r="C143">
            <v>1.1090277777777786</v>
          </cell>
        </row>
        <row r="144">
          <cell r="A144">
            <v>1.1097222222222232</v>
          </cell>
          <cell r="B144" t="b">
            <v>1</v>
          </cell>
          <cell r="C144">
            <v>1.131250000000001</v>
          </cell>
        </row>
        <row r="145">
          <cell r="A145">
            <v>1.1319444444444455</v>
          </cell>
          <cell r="B145" t="b">
            <v>1</v>
          </cell>
          <cell r="C145">
            <v>1.1534722222222233</v>
          </cell>
        </row>
        <row r="146">
          <cell r="A146" t="str">
            <v>9. hrací den - 0.1.1900, </v>
          </cell>
        </row>
        <row r="147">
          <cell r="A147" t="str">
            <v>předp. čas</v>
          </cell>
          <cell r="D147" t="str">
            <v>Dr. č. 1 - 2</v>
          </cell>
          <cell r="G147" t="str">
            <v>Dr. č. 3 - 4</v>
          </cell>
          <cell r="J147" t="str">
            <v>Dr. č. 5 - 6</v>
          </cell>
          <cell r="M147" t="str">
            <v>Dr. č. 7 - 8</v>
          </cell>
          <cell r="P147" t="str">
            <v>Dr. č. 9 - 10</v>
          </cell>
          <cell r="S147" t="str">
            <v>Dr. č. 11 - 12</v>
          </cell>
        </row>
        <row r="148">
          <cell r="A148">
            <v>0</v>
          </cell>
          <cell r="B148" t="str">
            <v>-</v>
          </cell>
          <cell r="C148">
            <v>0</v>
          </cell>
        </row>
        <row r="149">
          <cell r="A149">
            <v>0</v>
          </cell>
          <cell r="B149" t="b">
            <v>0</v>
          </cell>
          <cell r="C149">
            <v>0</v>
          </cell>
        </row>
        <row r="150">
          <cell r="A150">
            <v>0</v>
          </cell>
          <cell r="B150" t="b">
            <v>0</v>
          </cell>
          <cell r="C150">
            <v>0</v>
          </cell>
        </row>
        <row r="151">
          <cell r="A151">
            <v>0</v>
          </cell>
          <cell r="B151" t="b">
            <v>0</v>
          </cell>
          <cell r="C151">
            <v>0</v>
          </cell>
        </row>
        <row r="152">
          <cell r="A152">
            <v>0</v>
          </cell>
          <cell r="B152" t="b">
            <v>0</v>
          </cell>
          <cell r="C152">
            <v>0</v>
          </cell>
        </row>
        <row r="153">
          <cell r="A153">
            <v>0</v>
          </cell>
          <cell r="B153" t="b">
            <v>0</v>
          </cell>
          <cell r="C153">
            <v>0</v>
          </cell>
        </row>
        <row r="154">
          <cell r="A154">
            <v>0</v>
          </cell>
          <cell r="B154" t="b">
            <v>0</v>
          </cell>
          <cell r="C154">
            <v>0</v>
          </cell>
        </row>
        <row r="155">
          <cell r="A155">
            <v>0</v>
          </cell>
          <cell r="B155" t="b">
            <v>0</v>
          </cell>
          <cell r="C155">
            <v>0</v>
          </cell>
        </row>
        <row r="156">
          <cell r="A156">
            <v>0</v>
          </cell>
          <cell r="B156" t="b">
            <v>0</v>
          </cell>
          <cell r="C156">
            <v>0</v>
          </cell>
        </row>
        <row r="157">
          <cell r="A157">
            <v>0</v>
          </cell>
          <cell r="B157" t="b">
            <v>0</v>
          </cell>
          <cell r="C157">
            <v>0</v>
          </cell>
        </row>
        <row r="158">
          <cell r="A158">
            <v>0</v>
          </cell>
          <cell r="B158" t="b">
            <v>0</v>
          </cell>
          <cell r="C158">
            <v>0</v>
          </cell>
        </row>
        <row r="159">
          <cell r="A159">
            <v>0</v>
          </cell>
          <cell r="B159" t="b">
            <v>0</v>
          </cell>
          <cell r="C159">
            <v>0</v>
          </cell>
        </row>
        <row r="160">
          <cell r="A160">
            <v>0</v>
          </cell>
          <cell r="B160" t="b">
            <v>0</v>
          </cell>
          <cell r="C160">
            <v>0</v>
          </cell>
        </row>
        <row r="161">
          <cell r="A161">
            <v>0</v>
          </cell>
          <cell r="B161" t="b">
            <v>0</v>
          </cell>
          <cell r="C161">
            <v>0</v>
          </cell>
        </row>
        <row r="162">
          <cell r="A162">
            <v>0</v>
          </cell>
          <cell r="B162" t="b">
            <v>0</v>
          </cell>
          <cell r="C162">
            <v>0</v>
          </cell>
        </row>
        <row r="163">
          <cell r="A163">
            <v>0</v>
          </cell>
          <cell r="B163" t="b">
            <v>0</v>
          </cell>
          <cell r="C163">
            <v>0</v>
          </cell>
        </row>
        <row r="164">
          <cell r="A164" t="str">
            <v>10. hrací den - 0.1.1900, </v>
          </cell>
          <cell r="U164">
            <v>0</v>
          </cell>
        </row>
        <row r="165">
          <cell r="A165" t="str">
            <v>předp. čas</v>
          </cell>
          <cell r="D165" t="str">
            <v>Dr. č. 1 - 2</v>
          </cell>
          <cell r="G165" t="str">
            <v>Dr. č. 3 - 4</v>
          </cell>
          <cell r="J165" t="str">
            <v>Dr. č. 5 - 6</v>
          </cell>
          <cell r="M165" t="str">
            <v>Dr. č. 7 - 8</v>
          </cell>
          <cell r="P165" t="str">
            <v>Dr. č. 9 - 10</v>
          </cell>
          <cell r="S165" t="str">
            <v>Dr. č. 11 - 12</v>
          </cell>
        </row>
        <row r="166">
          <cell r="A166">
            <v>0</v>
          </cell>
          <cell r="B166" t="str">
            <v>-</v>
          </cell>
          <cell r="C166">
            <v>0</v>
          </cell>
        </row>
        <row r="167">
          <cell r="A167">
            <v>0</v>
          </cell>
          <cell r="B167" t="b">
            <v>0</v>
          </cell>
          <cell r="C167">
            <v>0</v>
          </cell>
        </row>
        <row r="168">
          <cell r="A168">
            <v>0</v>
          </cell>
          <cell r="B168" t="b">
            <v>0</v>
          </cell>
          <cell r="C168">
            <v>0</v>
          </cell>
        </row>
        <row r="169">
          <cell r="A169">
            <v>0</v>
          </cell>
          <cell r="B169" t="b">
            <v>0</v>
          </cell>
          <cell r="C169">
            <v>0</v>
          </cell>
        </row>
        <row r="170">
          <cell r="A170">
            <v>0</v>
          </cell>
          <cell r="B170" t="b">
            <v>0</v>
          </cell>
          <cell r="C170">
            <v>0</v>
          </cell>
        </row>
        <row r="171">
          <cell r="A171">
            <v>0</v>
          </cell>
          <cell r="B171" t="b">
            <v>0</v>
          </cell>
          <cell r="C171">
            <v>0</v>
          </cell>
        </row>
        <row r="172">
          <cell r="A172">
            <v>0</v>
          </cell>
          <cell r="B172" t="b">
            <v>0</v>
          </cell>
          <cell r="C172">
            <v>0</v>
          </cell>
        </row>
        <row r="173">
          <cell r="A173">
            <v>0</v>
          </cell>
          <cell r="B173" t="b">
            <v>0</v>
          </cell>
          <cell r="C173">
            <v>0</v>
          </cell>
        </row>
        <row r="174">
          <cell r="A174">
            <v>0</v>
          </cell>
          <cell r="B174" t="b">
            <v>0</v>
          </cell>
          <cell r="C174">
            <v>0</v>
          </cell>
        </row>
        <row r="175">
          <cell r="A175">
            <v>0</v>
          </cell>
          <cell r="B175" t="b">
            <v>0</v>
          </cell>
          <cell r="C175">
            <v>0</v>
          </cell>
        </row>
        <row r="176">
          <cell r="A176">
            <v>0</v>
          </cell>
          <cell r="B176" t="b">
            <v>0</v>
          </cell>
          <cell r="C176">
            <v>0</v>
          </cell>
        </row>
        <row r="177">
          <cell r="A177">
            <v>0</v>
          </cell>
          <cell r="B177" t="b">
            <v>0</v>
          </cell>
          <cell r="C177">
            <v>0</v>
          </cell>
        </row>
        <row r="178">
          <cell r="A178">
            <v>0</v>
          </cell>
          <cell r="B178" t="b">
            <v>0</v>
          </cell>
          <cell r="C178">
            <v>0</v>
          </cell>
        </row>
        <row r="179">
          <cell r="A179">
            <v>0</v>
          </cell>
          <cell r="B179" t="b">
            <v>0</v>
          </cell>
          <cell r="C179">
            <v>0</v>
          </cell>
        </row>
        <row r="180">
          <cell r="A180">
            <v>0</v>
          </cell>
          <cell r="B180" t="b">
            <v>0</v>
          </cell>
          <cell r="C180">
            <v>0</v>
          </cell>
        </row>
        <row r="181">
          <cell r="A181">
            <v>0</v>
          </cell>
          <cell r="B181" t="b">
            <v>0</v>
          </cell>
          <cell r="C181">
            <v>0</v>
          </cell>
        </row>
        <row r="182">
          <cell r="A182" t="str">
            <v>11. hrací den - 0.1.1900, </v>
          </cell>
        </row>
        <row r="183">
          <cell r="A183" t="str">
            <v>předp. čas</v>
          </cell>
          <cell r="D183" t="str">
            <v>Dr. č. 1 - 2</v>
          </cell>
          <cell r="G183" t="str">
            <v>Dr. č. 3 - 4</v>
          </cell>
          <cell r="J183" t="str">
            <v>Dr. č. 5 - 6</v>
          </cell>
          <cell r="M183" t="str">
            <v>Dr. č. 7 - 8</v>
          </cell>
          <cell r="P183" t="str">
            <v>Dr. č. 9 - 10</v>
          </cell>
          <cell r="S183" t="str">
            <v>Dr. č. 11 - 12</v>
          </cell>
        </row>
        <row r="184">
          <cell r="A184">
            <v>0</v>
          </cell>
          <cell r="B184" t="str">
            <v>-</v>
          </cell>
          <cell r="C184">
            <v>0</v>
          </cell>
        </row>
        <row r="185">
          <cell r="A185">
            <v>0</v>
          </cell>
          <cell r="B185" t="b">
            <v>0</v>
          </cell>
          <cell r="C185">
            <v>0</v>
          </cell>
        </row>
        <row r="186">
          <cell r="A186">
            <v>0</v>
          </cell>
          <cell r="B186" t="b">
            <v>0</v>
          </cell>
          <cell r="C186">
            <v>0</v>
          </cell>
        </row>
        <row r="187">
          <cell r="A187">
            <v>0</v>
          </cell>
          <cell r="B187" t="b">
            <v>0</v>
          </cell>
          <cell r="C187">
            <v>0</v>
          </cell>
        </row>
        <row r="188">
          <cell r="A188">
            <v>0</v>
          </cell>
          <cell r="B188" t="b">
            <v>0</v>
          </cell>
          <cell r="C188">
            <v>0</v>
          </cell>
        </row>
        <row r="189">
          <cell r="A189">
            <v>0</v>
          </cell>
          <cell r="B189" t="b">
            <v>0</v>
          </cell>
          <cell r="C189">
            <v>0</v>
          </cell>
        </row>
        <row r="190">
          <cell r="A190">
            <v>0</v>
          </cell>
          <cell r="B190" t="b">
            <v>0</v>
          </cell>
          <cell r="C190">
            <v>0</v>
          </cell>
        </row>
        <row r="191">
          <cell r="A191">
            <v>0</v>
          </cell>
          <cell r="B191" t="b">
            <v>0</v>
          </cell>
          <cell r="C191">
            <v>0</v>
          </cell>
        </row>
        <row r="192">
          <cell r="A192">
            <v>0</v>
          </cell>
          <cell r="B192" t="b">
            <v>0</v>
          </cell>
          <cell r="C192">
            <v>0</v>
          </cell>
        </row>
        <row r="193">
          <cell r="A193">
            <v>0</v>
          </cell>
          <cell r="B193" t="b">
            <v>0</v>
          </cell>
          <cell r="C193">
            <v>0</v>
          </cell>
        </row>
        <row r="194">
          <cell r="A194">
            <v>0</v>
          </cell>
          <cell r="B194" t="b">
            <v>0</v>
          </cell>
          <cell r="C194">
            <v>0</v>
          </cell>
        </row>
        <row r="195">
          <cell r="A195">
            <v>0</v>
          </cell>
          <cell r="B195" t="b">
            <v>0</v>
          </cell>
          <cell r="C195">
            <v>0</v>
          </cell>
        </row>
        <row r="196">
          <cell r="A196">
            <v>0</v>
          </cell>
          <cell r="B196" t="b">
            <v>0</v>
          </cell>
          <cell r="C196">
            <v>0</v>
          </cell>
        </row>
        <row r="197">
          <cell r="A197">
            <v>0</v>
          </cell>
          <cell r="B197" t="b">
            <v>0</v>
          </cell>
          <cell r="C197">
            <v>0</v>
          </cell>
        </row>
        <row r="198">
          <cell r="A198">
            <v>0</v>
          </cell>
          <cell r="B198" t="b">
            <v>0</v>
          </cell>
          <cell r="C198">
            <v>0</v>
          </cell>
        </row>
        <row r="199">
          <cell r="A199">
            <v>0</v>
          </cell>
          <cell r="B199" t="b">
            <v>0</v>
          </cell>
          <cell r="C199">
            <v>0</v>
          </cell>
        </row>
        <row r="200">
          <cell r="A200" t="str">
            <v>12. hrací den - 0.1.1900, </v>
          </cell>
        </row>
        <row r="201">
          <cell r="A201" t="str">
            <v>předp. čas</v>
          </cell>
          <cell r="D201" t="str">
            <v>Dr. č. 1 - 2</v>
          </cell>
          <cell r="G201" t="str">
            <v>Dr. č. 3 - 4</v>
          </cell>
          <cell r="J201" t="str">
            <v>Dr. č. 5 - 6</v>
          </cell>
          <cell r="M201" t="str">
            <v>Dr. č. 7 - 8</v>
          </cell>
          <cell r="P201" t="str">
            <v>Dr. č. 9 - 10</v>
          </cell>
          <cell r="S201" t="str">
            <v>Dr. č. 11 - 12</v>
          </cell>
        </row>
        <row r="202">
          <cell r="A202">
            <v>0</v>
          </cell>
          <cell r="B202" t="str">
            <v>-</v>
          </cell>
          <cell r="C202">
            <v>0</v>
          </cell>
        </row>
        <row r="203">
          <cell r="A203">
            <v>0</v>
          </cell>
          <cell r="B203" t="b">
            <v>0</v>
          </cell>
          <cell r="C203">
            <v>0</v>
          </cell>
        </row>
        <row r="204">
          <cell r="A204">
            <v>0</v>
          </cell>
          <cell r="B204" t="b">
            <v>0</v>
          </cell>
          <cell r="C204">
            <v>0</v>
          </cell>
        </row>
        <row r="205">
          <cell r="A205">
            <v>0</v>
          </cell>
          <cell r="B205" t="b">
            <v>0</v>
          </cell>
          <cell r="C205">
            <v>0</v>
          </cell>
        </row>
        <row r="206">
          <cell r="A206">
            <v>0</v>
          </cell>
          <cell r="B206" t="b">
            <v>0</v>
          </cell>
          <cell r="C206">
            <v>0</v>
          </cell>
        </row>
        <row r="207">
          <cell r="A207">
            <v>0</v>
          </cell>
          <cell r="B207" t="b">
            <v>0</v>
          </cell>
          <cell r="C207">
            <v>0</v>
          </cell>
        </row>
        <row r="208">
          <cell r="A208">
            <v>0</v>
          </cell>
          <cell r="B208" t="b">
            <v>0</v>
          </cell>
          <cell r="C208">
            <v>0</v>
          </cell>
        </row>
        <row r="209">
          <cell r="A209">
            <v>0</v>
          </cell>
          <cell r="B209" t="b">
            <v>0</v>
          </cell>
          <cell r="C209">
            <v>0</v>
          </cell>
        </row>
        <row r="210">
          <cell r="A210">
            <v>0</v>
          </cell>
          <cell r="B210" t="b">
            <v>0</v>
          </cell>
          <cell r="C210">
            <v>0</v>
          </cell>
        </row>
        <row r="211">
          <cell r="A211">
            <v>0</v>
          </cell>
          <cell r="B211" t="b">
            <v>0</v>
          </cell>
          <cell r="C211">
            <v>0</v>
          </cell>
        </row>
        <row r="212">
          <cell r="A212">
            <v>0</v>
          </cell>
          <cell r="B212" t="b">
            <v>0</v>
          </cell>
          <cell r="C212">
            <v>0</v>
          </cell>
        </row>
        <row r="213">
          <cell r="A213">
            <v>0</v>
          </cell>
          <cell r="B213" t="b">
            <v>0</v>
          </cell>
          <cell r="C213">
            <v>0</v>
          </cell>
        </row>
        <row r="214">
          <cell r="A214">
            <v>0</v>
          </cell>
          <cell r="B214" t="b">
            <v>0</v>
          </cell>
          <cell r="C214">
            <v>0</v>
          </cell>
        </row>
        <row r="215">
          <cell r="A215">
            <v>0</v>
          </cell>
          <cell r="B215" t="b">
            <v>0</v>
          </cell>
          <cell r="C215">
            <v>0</v>
          </cell>
        </row>
        <row r="216">
          <cell r="A216">
            <v>0</v>
          </cell>
          <cell r="B216" t="b">
            <v>0</v>
          </cell>
          <cell r="C216">
            <v>0</v>
          </cell>
        </row>
        <row r="217">
          <cell r="A217">
            <v>0</v>
          </cell>
          <cell r="B217" t="b">
            <v>0</v>
          </cell>
          <cell r="C217">
            <v>0</v>
          </cell>
        </row>
      </sheetData>
      <sheetData sheetId="12">
        <row r="3">
          <cell r="B3" t="str">
            <v>Bowleři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31786</v>
          </cell>
          <cell r="I3">
            <v>56</v>
          </cell>
          <cell r="J3">
            <v>567.6071428571429</v>
          </cell>
          <cell r="K3">
            <v>114</v>
          </cell>
          <cell r="L3">
            <v>10</v>
          </cell>
          <cell r="M3">
            <v>13</v>
          </cell>
          <cell r="N3">
            <v>17</v>
          </cell>
          <cell r="O3">
            <v>15</v>
          </cell>
          <cell r="P3">
            <v>16</v>
          </cell>
          <cell r="Q3">
            <v>14</v>
          </cell>
          <cell r="R3">
            <v>16</v>
          </cell>
          <cell r="S3">
            <v>13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</row>
        <row r="4">
          <cell r="B4" t="str">
            <v>Black Riders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32026</v>
          </cell>
          <cell r="I4">
            <v>56</v>
          </cell>
          <cell r="J4">
            <v>571.8928571428571</v>
          </cell>
          <cell r="K4">
            <v>118</v>
          </cell>
          <cell r="L4">
            <v>16.5</v>
          </cell>
          <cell r="M4">
            <v>14</v>
          </cell>
          <cell r="N4">
            <v>15.5</v>
          </cell>
          <cell r="O4">
            <v>13</v>
          </cell>
          <cell r="P4">
            <v>12</v>
          </cell>
          <cell r="Q4">
            <v>16</v>
          </cell>
          <cell r="R4">
            <v>16</v>
          </cell>
          <cell r="S4">
            <v>15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</row>
        <row r="5">
          <cell r="B5" t="str">
            <v>Strike senior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29968</v>
          </cell>
          <cell r="I5">
            <v>56</v>
          </cell>
          <cell r="J5">
            <v>535.1428571428571</v>
          </cell>
          <cell r="K5">
            <v>94.5</v>
          </cell>
          <cell r="L5">
            <v>12</v>
          </cell>
          <cell r="M5">
            <v>11</v>
          </cell>
          <cell r="N5">
            <v>10.5</v>
          </cell>
          <cell r="O5">
            <v>13</v>
          </cell>
          <cell r="P5">
            <v>10</v>
          </cell>
          <cell r="Q5">
            <v>12</v>
          </cell>
          <cell r="R5">
            <v>16</v>
          </cell>
          <cell r="S5">
            <v>10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</row>
        <row r="6">
          <cell r="B6" t="str">
            <v>Family S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22055</v>
          </cell>
          <cell r="I6">
            <v>54</v>
          </cell>
          <cell r="J6">
            <v>408.4259259259259</v>
          </cell>
          <cell r="K6">
            <v>70</v>
          </cell>
          <cell r="L6">
            <v>10.5</v>
          </cell>
          <cell r="M6">
            <v>9</v>
          </cell>
          <cell r="N6">
            <v>10</v>
          </cell>
          <cell r="O6">
            <v>0</v>
          </cell>
          <cell r="P6">
            <v>16</v>
          </cell>
          <cell r="Q6">
            <v>10.5</v>
          </cell>
          <cell r="R6">
            <v>0</v>
          </cell>
          <cell r="S6">
            <v>14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</row>
        <row r="7">
          <cell r="B7" t="str">
            <v>LASCO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31429</v>
          </cell>
          <cell r="I7">
            <v>56</v>
          </cell>
          <cell r="J7">
            <v>561.2321428571429</v>
          </cell>
          <cell r="K7">
            <v>100</v>
          </cell>
          <cell r="L7">
            <v>11</v>
          </cell>
          <cell r="M7">
            <v>9</v>
          </cell>
          <cell r="N7">
            <v>15</v>
          </cell>
          <cell r="O7">
            <v>14</v>
          </cell>
          <cell r="P7">
            <v>13</v>
          </cell>
          <cell r="Q7">
            <v>11</v>
          </cell>
          <cell r="R7">
            <v>16</v>
          </cell>
          <cell r="S7">
            <v>11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</row>
        <row r="8">
          <cell r="B8" t="str">
            <v>Jack Bowling Team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24393</v>
          </cell>
          <cell r="I8">
            <v>54</v>
          </cell>
          <cell r="J8">
            <v>451.72222222222223</v>
          </cell>
          <cell r="K8">
            <v>56.5</v>
          </cell>
          <cell r="L8">
            <v>8</v>
          </cell>
          <cell r="M8">
            <v>10</v>
          </cell>
          <cell r="N8">
            <v>6</v>
          </cell>
          <cell r="O8">
            <v>9</v>
          </cell>
          <cell r="P8">
            <v>4</v>
          </cell>
          <cell r="Q8">
            <v>7.5</v>
          </cell>
          <cell r="R8">
            <v>0</v>
          </cell>
          <cell r="S8">
            <v>12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</row>
        <row r="9">
          <cell r="B9" t="str">
            <v>Šoumeni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12525</v>
          </cell>
          <cell r="I9">
            <v>54</v>
          </cell>
          <cell r="J9">
            <v>231.94444444444446</v>
          </cell>
          <cell r="K9">
            <v>20</v>
          </cell>
          <cell r="L9">
            <v>3</v>
          </cell>
          <cell r="M9">
            <v>8</v>
          </cell>
          <cell r="N9">
            <v>0</v>
          </cell>
          <cell r="O9">
            <v>9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</row>
        <row r="10">
          <cell r="B10" t="str">
            <v>Rovináři Kladno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28731</v>
          </cell>
          <cell r="I10">
            <v>56</v>
          </cell>
          <cell r="J10">
            <v>513.0535714285714</v>
          </cell>
          <cell r="K10">
            <v>90</v>
          </cell>
          <cell r="L10">
            <v>13</v>
          </cell>
          <cell r="M10">
            <v>10</v>
          </cell>
          <cell r="N10">
            <v>10</v>
          </cell>
          <cell r="O10">
            <v>11</v>
          </cell>
          <cell r="P10">
            <v>13</v>
          </cell>
          <cell r="Q10">
            <v>13</v>
          </cell>
          <cell r="R10">
            <v>11</v>
          </cell>
          <cell r="S10">
            <v>9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1"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</row>
        <row r="12"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</row>
        <row r="16"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19"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1"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</row>
        <row r="22"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</row>
      </sheetData>
      <sheetData sheetId="14">
        <row r="2">
          <cell r="B2" t="str">
            <v>Seniorská Bowlingová liga 2015-2016</v>
          </cell>
        </row>
        <row r="3">
          <cell r="B3" t="str">
            <v>SBL Praha - Best Bowling</v>
          </cell>
          <cell r="J3">
            <v>8</v>
          </cell>
        </row>
        <row r="5">
          <cell r="K5" t="str">
            <v>1. hrací den - 14.1.2016</v>
          </cell>
        </row>
        <row r="6">
          <cell r="K6" t="str">
            <v>2. hrací den - 11.2.2016</v>
          </cell>
        </row>
        <row r="7">
          <cell r="K7" t="str">
            <v>3. hrací den - 10.3.2016</v>
          </cell>
        </row>
        <row r="8">
          <cell r="K8" t="str">
            <v>4. hrací den - 14.4.2016</v>
          </cell>
        </row>
        <row r="9">
          <cell r="K9" t="str">
            <v>5. hrací den - 12.5.2016</v>
          </cell>
        </row>
        <row r="10">
          <cell r="K10" t="str">
            <v>6. hrací den - 9.6.2016</v>
          </cell>
        </row>
        <row r="11">
          <cell r="K11" t="str">
            <v>7. hrací den - 8.9.2016</v>
          </cell>
        </row>
        <row r="12">
          <cell r="K12" t="str">
            <v>8. hrací den - 22.9.2016</v>
          </cell>
        </row>
        <row r="13">
          <cell r="K13" t="str">
            <v>9. hrací den - 0.1.1900</v>
          </cell>
        </row>
        <row r="14">
          <cell r="K14" t="str">
            <v>10. hrací den - 0.1.1900</v>
          </cell>
        </row>
        <row r="15">
          <cell r="K15" t="str">
            <v>11. hrací den - 0.1.1900</v>
          </cell>
        </row>
        <row r="16">
          <cell r="K16" t="str">
            <v>12. hrací den - 0.1.1900</v>
          </cell>
        </row>
      </sheetData>
      <sheetData sheetId="15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 t="str">
            <v>11</v>
          </cell>
          <cell r="L1" t="str">
            <v>12</v>
          </cell>
        </row>
        <row r="2">
          <cell r="A2">
            <v>1</v>
          </cell>
          <cell r="B2">
            <v>2</v>
          </cell>
          <cell r="C2">
            <v>3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 t="str">
            <v>11</v>
          </cell>
          <cell r="L2" t="str">
            <v>12</v>
          </cell>
        </row>
        <row r="3">
          <cell r="A3">
            <v>1</v>
          </cell>
          <cell r="B3">
            <v>2</v>
          </cell>
          <cell r="C3">
            <v>3</v>
          </cell>
          <cell r="D3">
            <v>4</v>
          </cell>
          <cell r="E3">
            <v>5</v>
          </cell>
          <cell r="F3">
            <v>6</v>
          </cell>
          <cell r="G3">
            <v>7</v>
          </cell>
          <cell r="H3">
            <v>8</v>
          </cell>
          <cell r="I3">
            <v>9</v>
          </cell>
          <cell r="J3">
            <v>10</v>
          </cell>
          <cell r="K3" t="str">
            <v>11</v>
          </cell>
          <cell r="L3" t="str">
            <v>12</v>
          </cell>
        </row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 t="str">
            <v>11</v>
          </cell>
          <cell r="L4" t="str">
            <v>12</v>
          </cell>
        </row>
        <row r="5">
          <cell r="A5">
            <v>1</v>
          </cell>
          <cell r="B5">
            <v>2</v>
          </cell>
          <cell r="C5">
            <v>3</v>
          </cell>
          <cell r="D5">
            <v>4</v>
          </cell>
          <cell r="E5">
            <v>5</v>
          </cell>
          <cell r="F5">
            <v>6</v>
          </cell>
          <cell r="G5">
            <v>7</v>
          </cell>
          <cell r="H5">
            <v>8</v>
          </cell>
          <cell r="I5">
            <v>9</v>
          </cell>
          <cell r="J5">
            <v>10</v>
          </cell>
          <cell r="K5" t="str">
            <v>11</v>
          </cell>
          <cell r="L5" t="str">
            <v>12</v>
          </cell>
        </row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 t="str">
            <v>11</v>
          </cell>
          <cell r="L6" t="str">
            <v>12</v>
          </cell>
        </row>
        <row r="7">
          <cell r="A7">
            <v>1</v>
          </cell>
          <cell r="B7">
            <v>2</v>
          </cell>
          <cell r="C7">
            <v>3</v>
          </cell>
          <cell r="D7">
            <v>4</v>
          </cell>
          <cell r="E7">
            <v>5</v>
          </cell>
          <cell r="F7">
            <v>6</v>
          </cell>
          <cell r="G7">
            <v>7</v>
          </cell>
          <cell r="H7">
            <v>8</v>
          </cell>
          <cell r="I7">
            <v>9</v>
          </cell>
          <cell r="J7">
            <v>10</v>
          </cell>
          <cell r="K7" t="str">
            <v>11</v>
          </cell>
          <cell r="L7" t="str">
            <v>12</v>
          </cell>
        </row>
        <row r="8">
          <cell r="A8">
            <v>1</v>
          </cell>
          <cell r="B8">
            <v>2</v>
          </cell>
          <cell r="C8">
            <v>3</v>
          </cell>
          <cell r="D8">
            <v>4</v>
          </cell>
          <cell r="E8">
            <v>5</v>
          </cell>
          <cell r="F8">
            <v>6</v>
          </cell>
          <cell r="G8">
            <v>7</v>
          </cell>
          <cell r="H8">
            <v>8</v>
          </cell>
          <cell r="I8">
            <v>9</v>
          </cell>
          <cell r="J8">
            <v>10</v>
          </cell>
          <cell r="K8" t="str">
            <v>11</v>
          </cell>
          <cell r="L8" t="str">
            <v>12</v>
          </cell>
        </row>
        <row r="9">
          <cell r="A9">
            <v>1</v>
          </cell>
          <cell r="B9">
            <v>2</v>
          </cell>
          <cell r="C9">
            <v>3</v>
          </cell>
          <cell r="D9">
            <v>4</v>
          </cell>
          <cell r="E9">
            <v>5</v>
          </cell>
          <cell r="F9">
            <v>6</v>
          </cell>
          <cell r="G9">
            <v>7</v>
          </cell>
          <cell r="H9">
            <v>8</v>
          </cell>
          <cell r="I9">
            <v>9</v>
          </cell>
          <cell r="J9">
            <v>10</v>
          </cell>
          <cell r="K9" t="str">
            <v>11</v>
          </cell>
          <cell r="L9" t="str">
            <v>12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 t="str">
            <v>11</v>
          </cell>
          <cell r="L10" t="str">
            <v>12</v>
          </cell>
        </row>
        <row r="11">
          <cell r="A11">
            <v>1</v>
          </cell>
          <cell r="B11">
            <v>2</v>
          </cell>
          <cell r="C11">
            <v>3</v>
          </cell>
          <cell r="D11">
            <v>4</v>
          </cell>
          <cell r="E11">
            <v>5</v>
          </cell>
          <cell r="F11">
            <v>6</v>
          </cell>
          <cell r="G11">
            <v>7</v>
          </cell>
          <cell r="H11">
            <v>8</v>
          </cell>
          <cell r="I11">
            <v>9</v>
          </cell>
          <cell r="J11">
            <v>10</v>
          </cell>
          <cell r="K11" t="str">
            <v>11</v>
          </cell>
          <cell r="L11" t="str">
            <v>12</v>
          </cell>
        </row>
        <row r="12">
          <cell r="A12">
            <v>1</v>
          </cell>
          <cell r="B12">
            <v>2</v>
          </cell>
          <cell r="C12">
            <v>3</v>
          </cell>
          <cell r="D12">
            <v>4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  <cell r="J12">
            <v>10</v>
          </cell>
          <cell r="K12" t="str">
            <v>11</v>
          </cell>
          <cell r="L12" t="str">
            <v>12</v>
          </cell>
        </row>
      </sheetData>
      <sheetData sheetId="16">
        <row r="1">
          <cell r="A1" t="str">
            <v>1. hrací den</v>
          </cell>
          <cell r="B1">
            <v>7</v>
          </cell>
          <cell r="C1">
            <v>4</v>
          </cell>
          <cell r="D1">
            <v>28</v>
          </cell>
        </row>
        <row r="2">
          <cell r="A2" t="str">
            <v>2. hrací den</v>
          </cell>
          <cell r="B2">
            <v>7</v>
          </cell>
          <cell r="C2">
            <v>4</v>
          </cell>
          <cell r="D2">
            <v>28</v>
          </cell>
        </row>
        <row r="3">
          <cell r="A3" t="str">
            <v>3. hrací den</v>
          </cell>
          <cell r="B3">
            <v>7</v>
          </cell>
          <cell r="C3">
            <v>4</v>
          </cell>
          <cell r="D3">
            <v>28</v>
          </cell>
        </row>
        <row r="4">
          <cell r="A4" t="str">
            <v>4. hrací den</v>
          </cell>
          <cell r="B4">
            <v>7</v>
          </cell>
          <cell r="C4">
            <v>4</v>
          </cell>
          <cell r="D4">
            <v>28</v>
          </cell>
        </row>
        <row r="5">
          <cell r="A5" t="str">
            <v>5. hrací den</v>
          </cell>
          <cell r="B5">
            <v>7</v>
          </cell>
          <cell r="C5">
            <v>4</v>
          </cell>
          <cell r="D5">
            <v>28</v>
          </cell>
        </row>
        <row r="6">
          <cell r="A6" t="str">
            <v>6. hrací den</v>
          </cell>
          <cell r="B6">
            <v>7</v>
          </cell>
          <cell r="C6">
            <v>4</v>
          </cell>
          <cell r="D6">
            <v>28</v>
          </cell>
        </row>
        <row r="7">
          <cell r="A7" t="str">
            <v>7. hrací den</v>
          </cell>
          <cell r="B7">
            <v>7</v>
          </cell>
          <cell r="C7">
            <v>4</v>
          </cell>
          <cell r="D7">
            <v>28</v>
          </cell>
        </row>
        <row r="8">
          <cell r="A8" t="str">
            <v>8. hrací den</v>
          </cell>
          <cell r="B8">
            <v>7</v>
          </cell>
          <cell r="C8">
            <v>4</v>
          </cell>
          <cell r="D8">
            <v>28</v>
          </cell>
        </row>
        <row r="9">
          <cell r="A9" t="str">
            <v>9. hrací den</v>
          </cell>
          <cell r="B9">
            <v>7</v>
          </cell>
          <cell r="C9">
            <v>4</v>
          </cell>
        </row>
        <row r="10">
          <cell r="A10" t="str">
            <v>10. hrací den</v>
          </cell>
          <cell r="B10">
            <v>7</v>
          </cell>
          <cell r="C10">
            <v>4</v>
          </cell>
        </row>
        <row r="11">
          <cell r="A11" t="str">
            <v>11. hrací den</v>
          </cell>
          <cell r="B11">
            <v>7</v>
          </cell>
          <cell r="C11">
            <v>4</v>
          </cell>
        </row>
        <row r="12">
          <cell r="A12" t="str">
            <v>12. hrací den</v>
          </cell>
          <cell r="B12">
            <v>7</v>
          </cell>
          <cell r="C12">
            <v>4</v>
          </cell>
        </row>
      </sheetData>
      <sheetData sheetId="17">
        <row r="2">
          <cell r="B2">
            <v>1</v>
          </cell>
          <cell r="C2">
            <v>0.5</v>
          </cell>
          <cell r="D2">
            <v>0</v>
          </cell>
        </row>
        <row r="3">
          <cell r="B3">
            <v>1</v>
          </cell>
          <cell r="C3">
            <v>0.5</v>
          </cell>
          <cell r="D3">
            <v>0</v>
          </cell>
        </row>
        <row r="4">
          <cell r="B4">
            <v>1</v>
          </cell>
          <cell r="C4">
            <v>0.5</v>
          </cell>
          <cell r="D4">
            <v>0</v>
          </cell>
        </row>
        <row r="5">
          <cell r="B5">
            <v>1</v>
          </cell>
          <cell r="C5">
            <v>0.5</v>
          </cell>
          <cell r="D5">
            <v>0</v>
          </cell>
        </row>
        <row r="6">
          <cell r="B6">
            <v>1</v>
          </cell>
          <cell r="C6">
            <v>0.5</v>
          </cell>
          <cell r="D6">
            <v>0</v>
          </cell>
        </row>
        <row r="7">
          <cell r="B7">
            <v>1</v>
          </cell>
          <cell r="C7">
            <v>0.5</v>
          </cell>
          <cell r="D7">
            <v>0</v>
          </cell>
        </row>
        <row r="8">
          <cell r="B8">
            <v>1</v>
          </cell>
          <cell r="C8">
            <v>0.5</v>
          </cell>
          <cell r="D8">
            <v>0</v>
          </cell>
        </row>
        <row r="9">
          <cell r="B9">
            <v>1</v>
          </cell>
          <cell r="C9">
            <v>0.5</v>
          </cell>
          <cell r="D9">
            <v>0</v>
          </cell>
        </row>
        <row r="10">
          <cell r="B10">
            <v>1</v>
          </cell>
          <cell r="C10">
            <v>0.5</v>
          </cell>
          <cell r="D10">
            <v>0</v>
          </cell>
        </row>
        <row r="11">
          <cell r="B11">
            <v>1</v>
          </cell>
          <cell r="C11">
            <v>0.5</v>
          </cell>
          <cell r="D11">
            <v>0</v>
          </cell>
        </row>
      </sheetData>
      <sheetData sheetId="18">
        <row r="1">
          <cell r="B1">
            <v>8</v>
          </cell>
        </row>
        <row r="9">
          <cell r="B9" t="b">
            <v>1</v>
          </cell>
        </row>
        <row r="10">
          <cell r="B10" t="b">
            <v>1</v>
          </cell>
        </row>
        <row r="14">
          <cell r="B14">
            <v>2</v>
          </cell>
        </row>
        <row r="16">
          <cell r="B16">
            <v>0</v>
          </cell>
        </row>
        <row r="17">
          <cell r="B17">
            <v>0</v>
          </cell>
        </row>
        <row r="18">
          <cell r="B18">
            <v>0</v>
          </cell>
        </row>
        <row r="19">
          <cell r="B19">
            <v>1</v>
          </cell>
        </row>
        <row r="20">
          <cell r="B20" t="b">
            <v>0</v>
          </cell>
        </row>
        <row r="21">
          <cell r="B21">
            <v>1</v>
          </cell>
        </row>
        <row r="22">
          <cell r="B22">
            <v>599</v>
          </cell>
        </row>
        <row r="23">
          <cell r="B23">
            <v>2</v>
          </cell>
        </row>
        <row r="24">
          <cell r="B24">
            <v>1</v>
          </cell>
        </row>
        <row r="25">
          <cell r="B25">
            <v>0</v>
          </cell>
        </row>
        <row r="27">
          <cell r="B27" t="b">
            <v>1</v>
          </cell>
        </row>
      </sheetData>
      <sheetData sheetId="22">
        <row r="1">
          <cell r="B1" t="str">
            <v>Česky</v>
          </cell>
        </row>
        <row r="63">
          <cell r="B63" t="str">
            <v>tabulka</v>
          </cell>
        </row>
        <row r="67">
          <cell r="B67" t="str">
            <v>Jednotlivci</v>
          </cell>
        </row>
        <row r="70">
          <cell r="B70" t="str">
            <v>Družstva</v>
          </cell>
        </row>
        <row r="71">
          <cell r="B71" t="str">
            <v>Jméno hráče</v>
          </cell>
        </row>
        <row r="72">
          <cell r="B72" t="str">
            <v>Družstvo</v>
          </cell>
        </row>
        <row r="73">
          <cell r="B73" t="str">
            <v>Výkon</v>
          </cell>
        </row>
        <row r="74">
          <cell r="B74" t="str">
            <v>Body</v>
          </cell>
        </row>
        <row r="75">
          <cell r="B75" t="str">
            <v>Průměr</v>
          </cell>
        </row>
        <row r="76">
          <cell r="B76" t="str">
            <v>BODOVÁ AKTIVITA HRÁČŮ VE VZÁJEMNÝCH ZÁPASECH</v>
          </cell>
        </row>
        <row r="77">
          <cell r="B77" t="str">
            <v>ŽIVOT JE NĚKDY HOŘKÝ …</v>
          </cell>
        </row>
        <row r="78">
          <cell r="B78" t="str">
            <v>NEJVYŠŠÍ NÁHOZ</v>
          </cell>
        </row>
        <row r="79">
          <cell r="B79" t="str">
            <v>NEJNIŽŠÍ NÁHOZ</v>
          </cell>
        </row>
        <row r="80">
          <cell r="B80" t="str">
            <v>NEJVYŠŠÍ PRŮMĚR</v>
          </cell>
        </row>
        <row r="81">
          <cell r="B81" t="str">
            <v>NEJNIŽŠÍ PRŮMĚR</v>
          </cell>
        </row>
        <row r="82">
          <cell r="B82" t="str">
            <v>U t k á n í   s :</v>
          </cell>
        </row>
        <row r="83">
          <cell r="B83" t="str">
            <v>NEJVYŠŠÍM POČTEM BODŮ VÍTĚZNÉHO TÝMU</v>
          </cell>
        </row>
        <row r="84">
          <cell r="B84" t="str">
            <v>NEJNIŽŠÍM POČTEM BODŮ VÍTĚZNÉHO TÝMU</v>
          </cell>
        </row>
        <row r="85">
          <cell r="B85" t="str">
            <v>NEJVYŠŠÍM POČTEM BODŮ PORAŽENÉHO TÝMU</v>
          </cell>
        </row>
        <row r="86">
          <cell r="B86" t="str">
            <v>NEJNIŽŠÍM POČTEM BODŮ PORAŽENÉHO TÝMU</v>
          </cell>
        </row>
        <row r="87">
          <cell r="B87" t="str">
            <v>NEJVYŠŠÍM SOUČTEM BODŮ OBOU TÝMŮ</v>
          </cell>
        </row>
        <row r="88">
          <cell r="B88" t="str">
            <v>NEJNIŽŠÍM SOUČTEM BODŮ OBOU TÝMŮ</v>
          </cell>
        </row>
        <row r="89">
          <cell r="B89" t="str">
            <v>NEJVYŠŠÍM BODOVÝM ROZDÍLEM</v>
          </cell>
        </row>
        <row r="90">
          <cell r="B90" t="str">
            <v>NEJNIŽŠÍM BODOVÝM ROZDÍLEM</v>
          </cell>
        </row>
        <row r="93">
          <cell r="B93" t="str">
            <v>PRŮMĚR HRÁČE ZE VŠECH ODEHRANÝCH HER V TOMTO KOLE :</v>
          </cell>
        </row>
        <row r="94">
          <cell r="B94" t="str">
            <v>PRŮMĚR DRUŽSTVA ZE VŠECH ODEHRANÝCH HER V TOMTO KOLE :</v>
          </cell>
        </row>
        <row r="108">
          <cell r="B108" t="str">
            <v>Jednotlivci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IV142"/>
  <sheetViews>
    <sheetView showGridLines="0" showRowColHeaders="0" zoomScaleSheetLayoutView="100" zoomScalePageLayoutView="0" workbookViewId="0" topLeftCell="A1">
      <selection activeCell="K1" sqref="K1"/>
    </sheetView>
  </sheetViews>
  <sheetFormatPr defaultColWidth="9.140625" defaultRowHeight="15"/>
  <cols>
    <col min="1" max="1" width="2.57421875" style="1" customWidth="1"/>
    <col min="2" max="2" width="12.8515625" style="1" customWidth="1"/>
    <col min="3" max="3" width="19.8515625" style="1" customWidth="1"/>
    <col min="4" max="4" width="2.00390625" style="1" customWidth="1"/>
    <col min="5" max="5" width="23.140625" style="1" customWidth="1"/>
    <col min="6" max="6" width="9.421875" style="1" customWidth="1"/>
    <col min="7" max="7" width="7.7109375" style="1" customWidth="1"/>
    <col min="8" max="8" width="2.00390625" style="1" customWidth="1"/>
    <col min="9" max="9" width="7.7109375" style="1" customWidth="1"/>
    <col min="10" max="10" width="2.8515625" style="1" customWidth="1"/>
    <col min="11" max="11" width="2.00390625" style="1" customWidth="1"/>
    <col min="12" max="16384" width="9.140625" style="1" customWidth="1"/>
  </cols>
  <sheetData>
    <row r="1" spans="2:10" ht="42" customHeight="1">
      <c r="B1" s="2" t="s">
        <v>3</v>
      </c>
      <c r="C1" s="2"/>
      <c r="D1" s="2"/>
      <c r="E1" s="2"/>
      <c r="F1" s="2"/>
      <c r="G1" s="2"/>
      <c r="H1" s="2"/>
      <c r="I1" s="2"/>
      <c r="J1" s="3"/>
    </row>
    <row r="2" spans="2:10" ht="26.25" customHeight="1">
      <c r="B2" s="4"/>
      <c r="C2" s="4"/>
      <c r="D2" s="4"/>
      <c r="E2" s="4"/>
      <c r="F2" s="4"/>
      <c r="G2" s="4"/>
      <c r="H2" s="4"/>
      <c r="I2" s="4"/>
      <c r="J2" s="5"/>
    </row>
    <row r="3" spans="2:10" ht="26.25" customHeight="1">
      <c r="B3" s="6" t="s">
        <v>4</v>
      </c>
      <c r="C3" s="6"/>
      <c r="D3" s="6"/>
      <c r="E3" s="6"/>
      <c r="F3" s="6"/>
      <c r="G3" s="6"/>
      <c r="H3" s="6"/>
      <c r="I3" s="6"/>
      <c r="J3" s="7"/>
    </row>
    <row r="4" spans="2:10" ht="22.5" customHeight="1">
      <c r="B4" s="6" t="s">
        <v>5</v>
      </c>
      <c r="C4" s="6"/>
      <c r="D4" s="6"/>
      <c r="E4" s="6"/>
      <c r="F4" s="6"/>
      <c r="G4" s="6"/>
      <c r="H4" s="6"/>
      <c r="I4" s="6"/>
      <c r="J4" s="7"/>
    </row>
    <row r="5" spans="1:10" ht="15.75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ht="10.5" customHeight="1" thickTop="1"/>
    <row r="7" spans="3:10" ht="15">
      <c r="C7" s="9" t="s">
        <v>6</v>
      </c>
      <c r="D7" s="10" t="s">
        <v>0</v>
      </c>
      <c r="E7" s="11" t="s">
        <v>7</v>
      </c>
      <c r="F7" s="12" t="s">
        <v>8</v>
      </c>
      <c r="G7" s="9">
        <v>532</v>
      </c>
      <c r="H7" s="10" t="s">
        <v>0</v>
      </c>
      <c r="I7" s="11">
        <v>614</v>
      </c>
      <c r="J7" s="13"/>
    </row>
    <row r="8" spans="2:10" s="14" customFormat="1" ht="11.25">
      <c r="B8" s="15" t="s">
        <v>1</v>
      </c>
      <c r="C8" s="16" t="s">
        <v>9</v>
      </c>
      <c r="E8" s="16"/>
      <c r="F8" s="16"/>
      <c r="G8" s="16"/>
      <c r="H8" s="16"/>
      <c r="I8" s="16"/>
      <c r="J8" s="16"/>
    </row>
    <row r="9" spans="2:10" s="14" customFormat="1" ht="11.25">
      <c r="B9" s="15" t="s">
        <v>2</v>
      </c>
      <c r="C9" s="16" t="s">
        <v>10</v>
      </c>
      <c r="E9" s="16"/>
      <c r="F9" s="16"/>
      <c r="G9" s="16"/>
      <c r="H9" s="16"/>
      <c r="I9" s="16"/>
      <c r="J9" s="16"/>
    </row>
    <row r="10" spans="5:10" ht="7.5" customHeight="1">
      <c r="E10" s="17"/>
      <c r="F10" s="17"/>
      <c r="G10" s="17"/>
      <c r="H10" s="17"/>
      <c r="I10" s="17"/>
      <c r="J10" s="13"/>
    </row>
    <row r="11" spans="3:10" ht="15">
      <c r="C11" s="9" t="s">
        <v>11</v>
      </c>
      <c r="D11" s="10" t="s">
        <v>0</v>
      </c>
      <c r="E11" s="11" t="s">
        <v>12</v>
      </c>
      <c r="F11" s="12" t="s">
        <v>13</v>
      </c>
      <c r="G11" s="9">
        <v>609</v>
      </c>
      <c r="H11" s="10" t="s">
        <v>0</v>
      </c>
      <c r="I11" s="11">
        <v>0</v>
      </c>
      <c r="J11" s="13"/>
    </row>
    <row r="12" spans="2:10" s="14" customFormat="1" ht="11.25">
      <c r="B12" s="15" t="s">
        <v>1</v>
      </c>
      <c r="C12" s="16" t="s">
        <v>14</v>
      </c>
      <c r="E12" s="16"/>
      <c r="F12" s="16"/>
      <c r="G12" s="16"/>
      <c r="H12" s="16"/>
      <c r="I12" s="16"/>
      <c r="J12" s="16"/>
    </row>
    <row r="13" spans="2:10" s="14" customFormat="1" ht="11.25">
      <c r="B13" s="15" t="s">
        <v>2</v>
      </c>
      <c r="C13" s="16"/>
      <c r="E13" s="16"/>
      <c r="F13" s="16"/>
      <c r="G13" s="16"/>
      <c r="H13" s="16"/>
      <c r="I13" s="16"/>
      <c r="J13" s="16"/>
    </row>
    <row r="14" spans="5:10" ht="7.5" customHeight="1">
      <c r="E14" s="17"/>
      <c r="F14" s="17"/>
      <c r="G14" s="17"/>
      <c r="H14" s="17"/>
      <c r="I14" s="17"/>
      <c r="J14" s="13"/>
    </row>
    <row r="15" spans="3:10" ht="15">
      <c r="C15" s="9" t="s">
        <v>15</v>
      </c>
      <c r="D15" s="10" t="s">
        <v>0</v>
      </c>
      <c r="E15" s="11" t="s">
        <v>16</v>
      </c>
      <c r="F15" s="12" t="s">
        <v>17</v>
      </c>
      <c r="G15" s="9">
        <v>576</v>
      </c>
      <c r="H15" s="10" t="s">
        <v>0</v>
      </c>
      <c r="I15" s="11">
        <v>560</v>
      </c>
      <c r="J15" s="13"/>
    </row>
    <row r="16" spans="1:256" ht="15">
      <c r="A16" s="14"/>
      <c r="B16" s="15" t="s">
        <v>1</v>
      </c>
      <c r="C16" s="16" t="s">
        <v>18</v>
      </c>
      <c r="D16" s="14"/>
      <c r="E16" s="16"/>
      <c r="F16" s="16"/>
      <c r="G16" s="16"/>
      <c r="H16" s="16"/>
      <c r="I16" s="16"/>
      <c r="J16" s="16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5">
      <c r="A17" s="14"/>
      <c r="B17" s="15" t="s">
        <v>2</v>
      </c>
      <c r="C17" s="16" t="s">
        <v>19</v>
      </c>
      <c r="D17" s="14"/>
      <c r="E17" s="16"/>
      <c r="F17" s="16"/>
      <c r="G17" s="16"/>
      <c r="H17" s="16"/>
      <c r="I17" s="16"/>
      <c r="J17" s="16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5:10" ht="15">
      <c r="E18" s="17"/>
      <c r="F18" s="17"/>
      <c r="G18" s="17"/>
      <c r="H18" s="17"/>
      <c r="I18" s="17"/>
      <c r="J18" s="13"/>
    </row>
    <row r="19" spans="3:10" ht="15">
      <c r="C19" s="9" t="s">
        <v>20</v>
      </c>
      <c r="D19" s="10" t="s">
        <v>0</v>
      </c>
      <c r="E19" s="11" t="s">
        <v>21</v>
      </c>
      <c r="F19" s="12" t="s">
        <v>17</v>
      </c>
      <c r="G19" s="9">
        <v>531</v>
      </c>
      <c r="H19" s="10" t="s">
        <v>0</v>
      </c>
      <c r="I19" s="11">
        <v>489</v>
      </c>
      <c r="J19" s="13"/>
    </row>
    <row r="20" spans="1:256" ht="15">
      <c r="A20" s="14"/>
      <c r="B20" s="15" t="s">
        <v>1</v>
      </c>
      <c r="C20" s="16" t="s">
        <v>22</v>
      </c>
      <c r="D20" s="14"/>
      <c r="E20" s="16"/>
      <c r="F20" s="16"/>
      <c r="G20" s="16"/>
      <c r="H20" s="16"/>
      <c r="I20" s="16"/>
      <c r="J20" s="16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5">
      <c r="A21" s="14"/>
      <c r="B21" s="15" t="s">
        <v>2</v>
      </c>
      <c r="C21" s="16" t="s">
        <v>23</v>
      </c>
      <c r="D21" s="14"/>
      <c r="E21" s="16"/>
      <c r="F21" s="16"/>
      <c r="G21" s="16"/>
      <c r="H21" s="16"/>
      <c r="I21" s="16"/>
      <c r="J21" s="16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5:10" ht="15">
      <c r="E22" s="17"/>
      <c r="F22" s="17"/>
      <c r="G22" s="17"/>
      <c r="H22" s="17"/>
      <c r="I22" s="17"/>
      <c r="J22" s="13"/>
    </row>
    <row r="23" spans="3:10" ht="15">
      <c r="C23" s="9" t="s">
        <v>16</v>
      </c>
      <c r="D23" s="10" t="s">
        <v>0</v>
      </c>
      <c r="E23" s="11" t="s">
        <v>21</v>
      </c>
      <c r="F23" s="12" t="s">
        <v>17</v>
      </c>
      <c r="G23" s="9">
        <v>577</v>
      </c>
      <c r="H23" s="10" t="s">
        <v>0</v>
      </c>
      <c r="I23" s="11">
        <v>540</v>
      </c>
      <c r="J23" s="13"/>
    </row>
    <row r="24" spans="1:256" ht="15">
      <c r="A24" s="14"/>
      <c r="B24" s="15" t="s">
        <v>1</v>
      </c>
      <c r="C24" s="16" t="s">
        <v>24</v>
      </c>
      <c r="D24" s="14"/>
      <c r="E24" s="16"/>
      <c r="F24" s="16"/>
      <c r="G24" s="16"/>
      <c r="H24" s="16"/>
      <c r="I24" s="16"/>
      <c r="J24" s="1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5">
      <c r="A25" s="14"/>
      <c r="B25" s="15" t="s">
        <v>2</v>
      </c>
      <c r="C25" s="16" t="s">
        <v>25</v>
      </c>
      <c r="D25" s="14"/>
      <c r="E25" s="16"/>
      <c r="F25" s="16"/>
      <c r="G25" s="16"/>
      <c r="H25" s="16"/>
      <c r="I25" s="16"/>
      <c r="J25" s="16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5:10" ht="15">
      <c r="E26" s="17"/>
      <c r="F26" s="17"/>
      <c r="G26" s="17"/>
      <c r="H26" s="17"/>
      <c r="I26" s="17"/>
      <c r="J26" s="13"/>
    </row>
    <row r="27" spans="3:10" ht="15">
      <c r="C27" s="9" t="s">
        <v>15</v>
      </c>
      <c r="D27" s="10" t="s">
        <v>0</v>
      </c>
      <c r="E27" s="11" t="s">
        <v>20</v>
      </c>
      <c r="F27" s="12" t="s">
        <v>8</v>
      </c>
      <c r="G27" s="9">
        <v>552</v>
      </c>
      <c r="H27" s="10" t="s">
        <v>0</v>
      </c>
      <c r="I27" s="11">
        <v>567</v>
      </c>
      <c r="J27" s="13"/>
    </row>
    <row r="28" spans="1:256" ht="15">
      <c r="A28" s="14"/>
      <c r="B28" s="15" t="s">
        <v>1</v>
      </c>
      <c r="C28" s="16" t="s">
        <v>26</v>
      </c>
      <c r="D28" s="14"/>
      <c r="E28" s="16"/>
      <c r="F28" s="16"/>
      <c r="G28" s="16"/>
      <c r="H28" s="16"/>
      <c r="I28" s="16"/>
      <c r="J28" s="16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5">
      <c r="A29" s="14"/>
      <c r="B29" s="15" t="s">
        <v>2</v>
      </c>
      <c r="C29" s="16" t="s">
        <v>27</v>
      </c>
      <c r="D29" s="14"/>
      <c r="E29" s="16"/>
      <c r="F29" s="16"/>
      <c r="G29" s="16"/>
      <c r="H29" s="16"/>
      <c r="I29" s="16"/>
      <c r="J29" s="16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5:10" ht="15">
      <c r="E30" s="17"/>
      <c r="F30" s="17"/>
      <c r="G30" s="17"/>
      <c r="H30" s="17"/>
      <c r="I30" s="17"/>
      <c r="J30" s="13"/>
    </row>
    <row r="31" spans="3:10" ht="15">
      <c r="C31" s="9" t="s">
        <v>7</v>
      </c>
      <c r="D31" s="10" t="s">
        <v>0</v>
      </c>
      <c r="E31" s="11" t="s">
        <v>12</v>
      </c>
      <c r="F31" s="12" t="s">
        <v>13</v>
      </c>
      <c r="G31" s="9">
        <v>633</v>
      </c>
      <c r="H31" s="10" t="s">
        <v>0</v>
      </c>
      <c r="I31" s="11">
        <v>0</v>
      </c>
      <c r="J31" s="13"/>
    </row>
    <row r="32" spans="1:256" ht="15">
      <c r="A32" s="14"/>
      <c r="B32" s="15" t="s">
        <v>1</v>
      </c>
      <c r="C32" s="16" t="s">
        <v>28</v>
      </c>
      <c r="D32" s="14"/>
      <c r="E32" s="16"/>
      <c r="F32" s="16"/>
      <c r="G32" s="16"/>
      <c r="H32" s="16"/>
      <c r="I32" s="16"/>
      <c r="J32" s="16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5">
      <c r="A33" s="14"/>
      <c r="B33" s="15" t="s">
        <v>2</v>
      </c>
      <c r="C33" s="16"/>
      <c r="D33" s="14"/>
      <c r="E33" s="16"/>
      <c r="F33" s="16"/>
      <c r="G33" s="16"/>
      <c r="H33" s="16"/>
      <c r="I33" s="16"/>
      <c r="J33" s="16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5:10" ht="15">
      <c r="E34" s="17"/>
      <c r="F34" s="17"/>
      <c r="G34" s="17"/>
      <c r="H34" s="17"/>
      <c r="I34" s="17"/>
      <c r="J34" s="13"/>
    </row>
    <row r="35" spans="3:10" ht="15">
      <c r="C35" s="9" t="s">
        <v>6</v>
      </c>
      <c r="D35" s="10" t="s">
        <v>0</v>
      </c>
      <c r="E35" s="11" t="s">
        <v>11</v>
      </c>
      <c r="F35" s="12" t="s">
        <v>29</v>
      </c>
      <c r="G35" s="9">
        <v>584</v>
      </c>
      <c r="H35" s="10" t="s">
        <v>0</v>
      </c>
      <c r="I35" s="11">
        <v>593</v>
      </c>
      <c r="J35" s="13"/>
    </row>
    <row r="36" spans="1:256" ht="15">
      <c r="A36" s="14"/>
      <c r="B36" s="15" t="s">
        <v>1</v>
      </c>
      <c r="C36" s="16" t="s">
        <v>30</v>
      </c>
      <c r="D36" s="14"/>
      <c r="E36" s="16"/>
      <c r="F36" s="16"/>
      <c r="G36" s="16"/>
      <c r="H36" s="16"/>
      <c r="I36" s="16"/>
      <c r="J36" s="16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5">
      <c r="A37" s="14"/>
      <c r="B37" s="15" t="s">
        <v>2</v>
      </c>
      <c r="C37" s="16" t="s">
        <v>31</v>
      </c>
      <c r="D37" s="14"/>
      <c r="E37" s="16"/>
      <c r="F37" s="16"/>
      <c r="G37" s="16"/>
      <c r="H37" s="16"/>
      <c r="I37" s="16"/>
      <c r="J37" s="16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5:10" ht="15">
      <c r="E38" s="17"/>
      <c r="F38" s="17"/>
      <c r="G38" s="17"/>
      <c r="H38" s="17"/>
      <c r="I38" s="17"/>
      <c r="J38" s="13"/>
    </row>
    <row r="39" spans="3:10" ht="15">
      <c r="C39" s="9" t="s">
        <v>15</v>
      </c>
      <c r="D39" s="10" t="s">
        <v>0</v>
      </c>
      <c r="E39" s="11" t="s">
        <v>12</v>
      </c>
      <c r="F39" s="12" t="s">
        <v>13</v>
      </c>
      <c r="G39" s="9">
        <v>597</v>
      </c>
      <c r="H39" s="10" t="s">
        <v>0</v>
      </c>
      <c r="I39" s="11">
        <v>0</v>
      </c>
      <c r="J39" s="13"/>
    </row>
    <row r="40" spans="1:256" ht="15">
      <c r="A40" s="14"/>
      <c r="B40" s="15" t="s">
        <v>1</v>
      </c>
      <c r="C40" s="16" t="s">
        <v>32</v>
      </c>
      <c r="D40" s="14"/>
      <c r="E40" s="16"/>
      <c r="F40" s="16"/>
      <c r="G40" s="16"/>
      <c r="H40" s="16"/>
      <c r="I40" s="16"/>
      <c r="J40" s="16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5">
      <c r="A41" s="14"/>
      <c r="B41" s="15" t="s">
        <v>2</v>
      </c>
      <c r="C41" s="16"/>
      <c r="D41" s="14"/>
      <c r="E41" s="16"/>
      <c r="F41" s="16"/>
      <c r="G41" s="16"/>
      <c r="H41" s="16"/>
      <c r="I41" s="16"/>
      <c r="J41" s="16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5:10" ht="15">
      <c r="E42" s="17"/>
      <c r="F42" s="17"/>
      <c r="G42" s="17"/>
      <c r="H42" s="17"/>
      <c r="I42" s="17"/>
      <c r="J42" s="13"/>
    </row>
    <row r="43" spans="3:10" ht="15">
      <c r="C43" s="9" t="s">
        <v>6</v>
      </c>
      <c r="D43" s="10" t="s">
        <v>0</v>
      </c>
      <c r="E43" s="11" t="s">
        <v>21</v>
      </c>
      <c r="F43" s="12" t="s">
        <v>8</v>
      </c>
      <c r="G43" s="9">
        <v>534</v>
      </c>
      <c r="H43" s="10" t="s">
        <v>0</v>
      </c>
      <c r="I43" s="11">
        <v>542</v>
      </c>
      <c r="J43" s="13"/>
    </row>
    <row r="44" spans="1:256" ht="15">
      <c r="A44" s="14"/>
      <c r="B44" s="15" t="s">
        <v>1</v>
      </c>
      <c r="C44" s="16" t="s">
        <v>33</v>
      </c>
      <c r="D44" s="14"/>
      <c r="E44" s="16"/>
      <c r="F44" s="16"/>
      <c r="G44" s="16"/>
      <c r="H44" s="16"/>
      <c r="I44" s="16"/>
      <c r="J44" s="16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5">
      <c r="A45" s="14"/>
      <c r="B45" s="15" t="s">
        <v>2</v>
      </c>
      <c r="C45" s="16" t="s">
        <v>34</v>
      </c>
      <c r="D45" s="14"/>
      <c r="E45" s="16"/>
      <c r="F45" s="16"/>
      <c r="G45" s="16"/>
      <c r="H45" s="16"/>
      <c r="I45" s="16"/>
      <c r="J45" s="16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5:10" ht="15">
      <c r="E46" s="17"/>
      <c r="F46" s="17"/>
      <c r="G46" s="17"/>
      <c r="H46" s="17"/>
      <c r="I46" s="17"/>
      <c r="J46" s="13"/>
    </row>
    <row r="47" spans="3:10" ht="15">
      <c r="C47" s="9" t="s">
        <v>20</v>
      </c>
      <c r="D47" s="10" t="s">
        <v>0</v>
      </c>
      <c r="E47" s="11" t="s">
        <v>11</v>
      </c>
      <c r="F47" s="12" t="s">
        <v>8</v>
      </c>
      <c r="G47" s="9">
        <v>509</v>
      </c>
      <c r="H47" s="10" t="s">
        <v>0</v>
      </c>
      <c r="I47" s="11">
        <v>562</v>
      </c>
      <c r="J47" s="13"/>
    </row>
    <row r="48" spans="1:256" ht="15">
      <c r="A48" s="14"/>
      <c r="B48" s="15" t="s">
        <v>1</v>
      </c>
      <c r="C48" s="16" t="s">
        <v>35</v>
      </c>
      <c r="D48" s="14"/>
      <c r="E48" s="16"/>
      <c r="F48" s="16"/>
      <c r="G48" s="16"/>
      <c r="H48" s="16"/>
      <c r="I48" s="16"/>
      <c r="J48" s="16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5">
      <c r="A49" s="14"/>
      <c r="B49" s="15" t="s">
        <v>2</v>
      </c>
      <c r="C49" s="16" t="s">
        <v>36</v>
      </c>
      <c r="D49" s="14"/>
      <c r="E49" s="16"/>
      <c r="F49" s="16"/>
      <c r="G49" s="16"/>
      <c r="H49" s="16"/>
      <c r="I49" s="16"/>
      <c r="J49" s="16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5:10" ht="15">
      <c r="E50" s="17"/>
      <c r="F50" s="17"/>
      <c r="G50" s="17"/>
      <c r="H50" s="17"/>
      <c r="I50" s="17"/>
      <c r="J50" s="13"/>
    </row>
    <row r="51" spans="3:10" ht="15">
      <c r="C51" s="9" t="s">
        <v>7</v>
      </c>
      <c r="D51" s="10" t="s">
        <v>0</v>
      </c>
      <c r="E51" s="11" t="s">
        <v>16</v>
      </c>
      <c r="F51" s="12" t="s">
        <v>13</v>
      </c>
      <c r="G51" s="9">
        <v>562</v>
      </c>
      <c r="H51" s="10" t="s">
        <v>0</v>
      </c>
      <c r="I51" s="11">
        <v>510</v>
      </c>
      <c r="J51" s="13"/>
    </row>
    <row r="52" spans="1:256" ht="15">
      <c r="A52" s="14"/>
      <c r="B52" s="15" t="s">
        <v>1</v>
      </c>
      <c r="C52" s="16" t="s">
        <v>37</v>
      </c>
      <c r="D52" s="14"/>
      <c r="E52" s="16"/>
      <c r="F52" s="16"/>
      <c r="G52" s="16"/>
      <c r="H52" s="16"/>
      <c r="I52" s="16"/>
      <c r="J52" s="16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5">
      <c r="A53" s="14"/>
      <c r="B53" s="15" t="s">
        <v>2</v>
      </c>
      <c r="C53" s="16" t="s">
        <v>38</v>
      </c>
      <c r="D53" s="14"/>
      <c r="E53" s="16"/>
      <c r="F53" s="16"/>
      <c r="G53" s="16"/>
      <c r="H53" s="16"/>
      <c r="I53" s="16"/>
      <c r="J53" s="16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5:10" ht="15">
      <c r="E54" s="17"/>
      <c r="F54" s="17"/>
      <c r="G54" s="17"/>
      <c r="H54" s="17"/>
      <c r="I54" s="17"/>
      <c r="J54" s="13"/>
    </row>
    <row r="55" spans="3:10" ht="15">
      <c r="C55" s="9" t="s">
        <v>11</v>
      </c>
      <c r="D55" s="10" t="s">
        <v>0</v>
      </c>
      <c r="E55" s="11" t="s">
        <v>16</v>
      </c>
      <c r="F55" s="12" t="s">
        <v>17</v>
      </c>
      <c r="G55" s="9">
        <v>569</v>
      </c>
      <c r="H55" s="10" t="s">
        <v>0</v>
      </c>
      <c r="I55" s="11">
        <v>514</v>
      </c>
      <c r="J55" s="13"/>
    </row>
    <row r="56" spans="1:256" ht="15">
      <c r="A56" s="14"/>
      <c r="B56" s="15" t="s">
        <v>1</v>
      </c>
      <c r="C56" s="16" t="s">
        <v>39</v>
      </c>
      <c r="D56" s="14"/>
      <c r="E56" s="16"/>
      <c r="F56" s="16"/>
      <c r="G56" s="16"/>
      <c r="H56" s="16"/>
      <c r="I56" s="16"/>
      <c r="J56" s="16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5">
      <c r="A57" s="14"/>
      <c r="B57" s="15" t="s">
        <v>2</v>
      </c>
      <c r="C57" s="16" t="s">
        <v>40</v>
      </c>
      <c r="D57" s="14"/>
      <c r="E57" s="16"/>
      <c r="F57" s="16"/>
      <c r="G57" s="16"/>
      <c r="H57" s="16"/>
      <c r="I57" s="16"/>
      <c r="J57" s="16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5:10" ht="15">
      <c r="E58" s="17"/>
      <c r="F58" s="17"/>
      <c r="G58" s="17"/>
      <c r="H58" s="17"/>
      <c r="I58" s="17"/>
      <c r="J58" s="13"/>
    </row>
    <row r="59" spans="3:10" ht="15">
      <c r="C59" s="9" t="s">
        <v>20</v>
      </c>
      <c r="D59" s="10" t="s">
        <v>0</v>
      </c>
      <c r="E59" s="11" t="s">
        <v>7</v>
      </c>
      <c r="F59" s="12" t="s">
        <v>41</v>
      </c>
      <c r="G59" s="9">
        <v>582</v>
      </c>
      <c r="H59" s="10" t="s">
        <v>0</v>
      </c>
      <c r="I59" s="11">
        <v>565</v>
      </c>
      <c r="J59" s="13"/>
    </row>
    <row r="60" spans="1:256" ht="15">
      <c r="A60" s="14"/>
      <c r="B60" s="15" t="s">
        <v>1</v>
      </c>
      <c r="C60" s="16" t="s">
        <v>42</v>
      </c>
      <c r="D60" s="14"/>
      <c r="E60" s="16"/>
      <c r="F60" s="16"/>
      <c r="G60" s="16"/>
      <c r="H60" s="16"/>
      <c r="I60" s="16"/>
      <c r="J60" s="16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5">
      <c r="A61" s="14"/>
      <c r="B61" s="15" t="s">
        <v>2</v>
      </c>
      <c r="C61" s="16" t="s">
        <v>43</v>
      </c>
      <c r="D61" s="14"/>
      <c r="E61" s="16"/>
      <c r="F61" s="16"/>
      <c r="G61" s="16"/>
      <c r="H61" s="16"/>
      <c r="I61" s="16"/>
      <c r="J61" s="16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5:10" ht="15">
      <c r="E62" s="17"/>
      <c r="F62" s="17"/>
      <c r="G62" s="17"/>
      <c r="H62" s="17"/>
      <c r="I62" s="17"/>
      <c r="J62" s="13"/>
    </row>
    <row r="63" spans="3:10" ht="15">
      <c r="C63" s="9" t="s">
        <v>6</v>
      </c>
      <c r="D63" s="10" t="s">
        <v>0</v>
      </c>
      <c r="E63" s="11" t="s">
        <v>15</v>
      </c>
      <c r="F63" s="12" t="s">
        <v>8</v>
      </c>
      <c r="G63" s="9">
        <v>517</v>
      </c>
      <c r="H63" s="10" t="s">
        <v>0</v>
      </c>
      <c r="I63" s="11">
        <v>563</v>
      </c>
      <c r="J63" s="13"/>
    </row>
    <row r="64" spans="1:256" ht="15">
      <c r="A64" s="14"/>
      <c r="B64" s="15" t="s">
        <v>1</v>
      </c>
      <c r="C64" s="16" t="s">
        <v>44</v>
      </c>
      <c r="D64" s="14"/>
      <c r="E64" s="16"/>
      <c r="F64" s="16"/>
      <c r="G64" s="16"/>
      <c r="H64" s="16"/>
      <c r="I64" s="16"/>
      <c r="J64" s="16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5">
      <c r="A65" s="14"/>
      <c r="B65" s="15" t="s">
        <v>2</v>
      </c>
      <c r="C65" s="16" t="s">
        <v>45</v>
      </c>
      <c r="D65" s="14"/>
      <c r="E65" s="16"/>
      <c r="F65" s="16"/>
      <c r="G65" s="16"/>
      <c r="H65" s="16"/>
      <c r="I65" s="16"/>
      <c r="J65" s="16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5:10" ht="15">
      <c r="E66" s="17"/>
      <c r="F66" s="17"/>
      <c r="G66" s="17"/>
      <c r="H66" s="17"/>
      <c r="I66" s="17"/>
      <c r="J66" s="13"/>
    </row>
    <row r="67" spans="3:10" ht="15">
      <c r="C67" s="9" t="s">
        <v>21</v>
      </c>
      <c r="D67" s="10" t="s">
        <v>0</v>
      </c>
      <c r="E67" s="11" t="s">
        <v>12</v>
      </c>
      <c r="F67" s="12" t="s">
        <v>13</v>
      </c>
      <c r="G67" s="9">
        <v>524</v>
      </c>
      <c r="H67" s="10" t="s">
        <v>0</v>
      </c>
      <c r="I67" s="11">
        <v>0</v>
      </c>
      <c r="J67" s="13"/>
    </row>
    <row r="68" spans="1:256" ht="15">
      <c r="A68" s="14"/>
      <c r="B68" s="15" t="s">
        <v>1</v>
      </c>
      <c r="C68" s="16" t="s">
        <v>46</v>
      </c>
      <c r="D68" s="14"/>
      <c r="E68" s="16"/>
      <c r="F68" s="16"/>
      <c r="G68" s="16"/>
      <c r="H68" s="16"/>
      <c r="I68" s="16"/>
      <c r="J68" s="16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15">
      <c r="A69" s="14"/>
      <c r="B69" s="15" t="s">
        <v>2</v>
      </c>
      <c r="C69" s="16"/>
      <c r="D69" s="14"/>
      <c r="E69" s="16"/>
      <c r="F69" s="16"/>
      <c r="G69" s="16"/>
      <c r="H69" s="16"/>
      <c r="I69" s="16"/>
      <c r="J69" s="16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5:10" ht="15">
      <c r="E70" s="17"/>
      <c r="F70" s="17"/>
      <c r="G70" s="17"/>
      <c r="H70" s="17"/>
      <c r="I70" s="17"/>
      <c r="J70" s="13"/>
    </row>
    <row r="71" spans="3:10" ht="15">
      <c r="C71" s="9" t="s">
        <v>20</v>
      </c>
      <c r="D71" s="10" t="s">
        <v>0</v>
      </c>
      <c r="E71" s="11" t="s">
        <v>6</v>
      </c>
      <c r="F71" s="12" t="s">
        <v>17</v>
      </c>
      <c r="G71" s="9">
        <v>583</v>
      </c>
      <c r="H71" s="10" t="s">
        <v>0</v>
      </c>
      <c r="I71" s="11">
        <v>558</v>
      </c>
      <c r="J71" s="13"/>
    </row>
    <row r="72" spans="1:256" ht="15">
      <c r="A72" s="14"/>
      <c r="B72" s="15" t="s">
        <v>1</v>
      </c>
      <c r="C72" s="16" t="s">
        <v>47</v>
      </c>
      <c r="D72" s="14"/>
      <c r="E72" s="16"/>
      <c r="F72" s="16"/>
      <c r="G72" s="16"/>
      <c r="H72" s="16"/>
      <c r="I72" s="16"/>
      <c r="J72" s="16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5">
      <c r="A73" s="14"/>
      <c r="B73" s="15" t="s">
        <v>2</v>
      </c>
      <c r="C73" s="16" t="s">
        <v>48</v>
      </c>
      <c r="D73" s="14"/>
      <c r="E73" s="16"/>
      <c r="F73" s="16"/>
      <c r="G73" s="16"/>
      <c r="H73" s="16"/>
      <c r="I73" s="16"/>
      <c r="J73" s="16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5:10" ht="15">
      <c r="E74" s="17"/>
      <c r="F74" s="17"/>
      <c r="G74" s="17"/>
      <c r="H74" s="17"/>
      <c r="I74" s="17"/>
      <c r="J74" s="13"/>
    </row>
    <row r="75" spans="3:10" ht="15">
      <c r="C75" s="9" t="s">
        <v>12</v>
      </c>
      <c r="D75" s="10" t="s">
        <v>0</v>
      </c>
      <c r="E75" s="11" t="s">
        <v>16</v>
      </c>
      <c r="F75" s="12" t="s">
        <v>49</v>
      </c>
      <c r="G75" s="9">
        <v>0</v>
      </c>
      <c r="H75" s="10" t="s">
        <v>0</v>
      </c>
      <c r="I75" s="11">
        <v>545</v>
      </c>
      <c r="J75" s="13"/>
    </row>
    <row r="76" spans="1:256" ht="15">
      <c r="A76" s="14"/>
      <c r="B76" s="15" t="s">
        <v>1</v>
      </c>
      <c r="C76" s="16"/>
      <c r="D76" s="14"/>
      <c r="E76" s="16"/>
      <c r="F76" s="16"/>
      <c r="G76" s="16"/>
      <c r="H76" s="16"/>
      <c r="I76" s="16"/>
      <c r="J76" s="16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5">
      <c r="A77" s="14"/>
      <c r="B77" s="15" t="s">
        <v>2</v>
      </c>
      <c r="C77" s="16" t="s">
        <v>50</v>
      </c>
      <c r="D77" s="14"/>
      <c r="E77" s="16"/>
      <c r="F77" s="16"/>
      <c r="G77" s="16"/>
      <c r="H77" s="16"/>
      <c r="I77" s="16"/>
      <c r="J77" s="16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5:10" ht="15">
      <c r="E78" s="17"/>
      <c r="F78" s="17"/>
      <c r="G78" s="17"/>
      <c r="H78" s="17"/>
      <c r="I78" s="17"/>
      <c r="J78" s="13"/>
    </row>
    <row r="79" spans="3:10" ht="15">
      <c r="C79" s="9" t="s">
        <v>11</v>
      </c>
      <c r="D79" s="10" t="s">
        <v>0</v>
      </c>
      <c r="E79" s="11" t="s">
        <v>21</v>
      </c>
      <c r="F79" s="12" t="s">
        <v>49</v>
      </c>
      <c r="G79" s="9">
        <v>487</v>
      </c>
      <c r="H79" s="10" t="s">
        <v>0</v>
      </c>
      <c r="I79" s="11">
        <v>641</v>
      </c>
      <c r="J79" s="13"/>
    </row>
    <row r="80" spans="1:256" ht="15">
      <c r="A80" s="14"/>
      <c r="B80" s="15" t="s">
        <v>1</v>
      </c>
      <c r="C80" s="16" t="s">
        <v>51</v>
      </c>
      <c r="D80" s="14"/>
      <c r="E80" s="16"/>
      <c r="F80" s="16"/>
      <c r="G80" s="16"/>
      <c r="H80" s="16"/>
      <c r="I80" s="16"/>
      <c r="J80" s="16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ht="15">
      <c r="A81" s="14"/>
      <c r="B81" s="15" t="s">
        <v>2</v>
      </c>
      <c r="C81" s="16" t="s">
        <v>52</v>
      </c>
      <c r="D81" s="14"/>
      <c r="E81" s="16"/>
      <c r="F81" s="16"/>
      <c r="G81" s="16"/>
      <c r="H81" s="16"/>
      <c r="I81" s="16"/>
      <c r="J81" s="16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5:10" ht="15">
      <c r="E82" s="17"/>
      <c r="F82" s="17"/>
      <c r="G82" s="17"/>
      <c r="H82" s="17"/>
      <c r="I82" s="17"/>
      <c r="J82" s="13"/>
    </row>
    <row r="83" spans="3:10" ht="15">
      <c r="C83" s="9" t="s">
        <v>15</v>
      </c>
      <c r="D83" s="10" t="s">
        <v>0</v>
      </c>
      <c r="E83" s="11" t="s">
        <v>7</v>
      </c>
      <c r="F83" s="12" t="s">
        <v>29</v>
      </c>
      <c r="G83" s="9">
        <v>536</v>
      </c>
      <c r="H83" s="10" t="s">
        <v>0</v>
      </c>
      <c r="I83" s="11">
        <v>554</v>
      </c>
      <c r="J83" s="13"/>
    </row>
    <row r="84" spans="1:256" ht="15">
      <c r="A84" s="14"/>
      <c r="B84" s="15" t="s">
        <v>1</v>
      </c>
      <c r="C84" s="16" t="s">
        <v>53</v>
      </c>
      <c r="D84" s="14"/>
      <c r="E84" s="16"/>
      <c r="F84" s="16"/>
      <c r="G84" s="16"/>
      <c r="H84" s="16"/>
      <c r="I84" s="16"/>
      <c r="J84" s="16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ht="15">
      <c r="A85" s="14"/>
      <c r="B85" s="15" t="s">
        <v>2</v>
      </c>
      <c r="C85" s="16" t="s">
        <v>54</v>
      </c>
      <c r="D85" s="14"/>
      <c r="E85" s="16"/>
      <c r="F85" s="16"/>
      <c r="G85" s="16"/>
      <c r="H85" s="16"/>
      <c r="I85" s="16"/>
      <c r="J85" s="16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5:10" ht="15">
      <c r="E86" s="17"/>
      <c r="F86" s="17"/>
      <c r="G86" s="17"/>
      <c r="H86" s="17"/>
      <c r="I86" s="17"/>
      <c r="J86" s="13"/>
    </row>
    <row r="87" spans="3:10" ht="15">
      <c r="C87" s="9" t="s">
        <v>7</v>
      </c>
      <c r="D87" s="10" t="s">
        <v>0</v>
      </c>
      <c r="E87" s="11" t="s">
        <v>11</v>
      </c>
      <c r="F87" s="12" t="s">
        <v>8</v>
      </c>
      <c r="G87" s="9">
        <v>527</v>
      </c>
      <c r="H87" s="10" t="s">
        <v>0</v>
      </c>
      <c r="I87" s="11">
        <v>595</v>
      </c>
      <c r="J87" s="13"/>
    </row>
    <row r="88" spans="1:256" ht="15">
      <c r="A88" s="14"/>
      <c r="B88" s="15" t="s">
        <v>1</v>
      </c>
      <c r="C88" s="16" t="s">
        <v>55</v>
      </c>
      <c r="D88" s="14"/>
      <c r="E88" s="16"/>
      <c r="F88" s="16"/>
      <c r="G88" s="16"/>
      <c r="H88" s="16"/>
      <c r="I88" s="16"/>
      <c r="J88" s="16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ht="15">
      <c r="A89" s="14"/>
      <c r="B89" s="15" t="s">
        <v>2</v>
      </c>
      <c r="C89" s="16" t="s">
        <v>56</v>
      </c>
      <c r="D89" s="14"/>
      <c r="E89" s="16"/>
      <c r="F89" s="16"/>
      <c r="G89" s="16"/>
      <c r="H89" s="16"/>
      <c r="I89" s="16"/>
      <c r="J89" s="16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5:10" ht="15">
      <c r="E90" s="17"/>
      <c r="F90" s="17"/>
      <c r="G90" s="17"/>
      <c r="H90" s="17"/>
      <c r="I90" s="17"/>
      <c r="J90" s="13"/>
    </row>
    <row r="91" spans="3:10" ht="15">
      <c r="C91" s="9" t="s">
        <v>21</v>
      </c>
      <c r="D91" s="10" t="s">
        <v>0</v>
      </c>
      <c r="E91" s="11" t="s">
        <v>15</v>
      </c>
      <c r="F91" s="12" t="s">
        <v>49</v>
      </c>
      <c r="G91" s="9">
        <v>448</v>
      </c>
      <c r="H91" s="10" t="s">
        <v>0</v>
      </c>
      <c r="I91" s="11">
        <v>635</v>
      </c>
      <c r="J91" s="13"/>
    </row>
    <row r="92" spans="1:256" ht="15">
      <c r="A92" s="14"/>
      <c r="B92" s="15" t="s">
        <v>1</v>
      </c>
      <c r="C92" s="16" t="s">
        <v>57</v>
      </c>
      <c r="D92" s="14"/>
      <c r="E92" s="16"/>
      <c r="F92" s="16"/>
      <c r="G92" s="16"/>
      <c r="H92" s="16"/>
      <c r="I92" s="16"/>
      <c r="J92" s="16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ht="15">
      <c r="A93" s="14"/>
      <c r="B93" s="15" t="s">
        <v>2</v>
      </c>
      <c r="C93" s="16" t="s">
        <v>58</v>
      </c>
      <c r="D93" s="14"/>
      <c r="E93" s="16"/>
      <c r="F93" s="16"/>
      <c r="G93" s="16"/>
      <c r="H93" s="16"/>
      <c r="I93" s="16"/>
      <c r="J93" s="16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5:10" ht="15">
      <c r="E94" s="17"/>
      <c r="F94" s="17"/>
      <c r="G94" s="17"/>
      <c r="H94" s="17"/>
      <c r="I94" s="17"/>
      <c r="J94" s="13"/>
    </row>
    <row r="95" spans="3:10" ht="15">
      <c r="C95" s="9" t="s">
        <v>12</v>
      </c>
      <c r="D95" s="10" t="s">
        <v>0</v>
      </c>
      <c r="E95" s="11" t="s">
        <v>6</v>
      </c>
      <c r="F95" s="12" t="s">
        <v>49</v>
      </c>
      <c r="G95" s="9">
        <v>0</v>
      </c>
      <c r="H95" s="10" t="s">
        <v>0</v>
      </c>
      <c r="I95" s="11">
        <v>523</v>
      </c>
      <c r="J95" s="13"/>
    </row>
    <row r="96" spans="1:256" ht="15">
      <c r="A96" s="14"/>
      <c r="B96" s="15" t="s">
        <v>1</v>
      </c>
      <c r="C96" s="16"/>
      <c r="D96" s="14"/>
      <c r="E96" s="16"/>
      <c r="F96" s="16"/>
      <c r="G96" s="16"/>
      <c r="H96" s="16"/>
      <c r="I96" s="16"/>
      <c r="J96" s="16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ht="15">
      <c r="A97" s="14"/>
      <c r="B97" s="15" t="s">
        <v>2</v>
      </c>
      <c r="C97" s="16" t="s">
        <v>59</v>
      </c>
      <c r="D97" s="14"/>
      <c r="E97" s="16"/>
      <c r="F97" s="16"/>
      <c r="G97" s="16"/>
      <c r="H97" s="16"/>
      <c r="I97" s="16"/>
      <c r="J97" s="16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5:10" ht="15">
      <c r="E98" s="17"/>
      <c r="F98" s="17"/>
      <c r="G98" s="17"/>
      <c r="H98" s="17"/>
      <c r="I98" s="17"/>
      <c r="J98" s="13"/>
    </row>
    <row r="99" spans="3:10" ht="15">
      <c r="C99" s="9" t="s">
        <v>16</v>
      </c>
      <c r="D99" s="10" t="s">
        <v>0</v>
      </c>
      <c r="E99" s="11" t="s">
        <v>20</v>
      </c>
      <c r="F99" s="12" t="s">
        <v>49</v>
      </c>
      <c r="G99" s="9">
        <v>519</v>
      </c>
      <c r="H99" s="10" t="s">
        <v>0</v>
      </c>
      <c r="I99" s="11">
        <v>601</v>
      </c>
      <c r="J99" s="13"/>
    </row>
    <row r="100" spans="1:256" ht="15">
      <c r="A100" s="14"/>
      <c r="B100" s="15" t="s">
        <v>1</v>
      </c>
      <c r="C100" s="16" t="s">
        <v>60</v>
      </c>
      <c r="D100" s="14"/>
      <c r="E100" s="16"/>
      <c r="F100" s="16"/>
      <c r="G100" s="16"/>
      <c r="H100" s="16"/>
      <c r="I100" s="16"/>
      <c r="J100" s="16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ht="15">
      <c r="A101" s="14"/>
      <c r="B101" s="15" t="s">
        <v>2</v>
      </c>
      <c r="C101" s="16" t="s">
        <v>61</v>
      </c>
      <c r="D101" s="14"/>
      <c r="E101" s="16"/>
      <c r="F101" s="16"/>
      <c r="G101" s="16"/>
      <c r="H101" s="16"/>
      <c r="I101" s="16"/>
      <c r="J101" s="16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5:10" ht="15">
      <c r="E102" s="17"/>
      <c r="F102" s="17"/>
      <c r="G102" s="17"/>
      <c r="H102" s="17"/>
      <c r="I102" s="17"/>
      <c r="J102" s="13"/>
    </row>
    <row r="103" spans="3:10" ht="15">
      <c r="C103" s="9" t="s">
        <v>12</v>
      </c>
      <c r="D103" s="10" t="s">
        <v>0</v>
      </c>
      <c r="E103" s="11" t="s">
        <v>20</v>
      </c>
      <c r="F103" s="12" t="s">
        <v>49</v>
      </c>
      <c r="G103" s="9">
        <v>0</v>
      </c>
      <c r="H103" s="10" t="s">
        <v>0</v>
      </c>
      <c r="I103" s="11">
        <v>569</v>
      </c>
      <c r="J103" s="13"/>
    </row>
    <row r="104" spans="1:256" ht="15">
      <c r="A104" s="14"/>
      <c r="B104" s="15" t="s">
        <v>1</v>
      </c>
      <c r="C104" s="16"/>
      <c r="D104" s="14"/>
      <c r="E104" s="16"/>
      <c r="F104" s="16"/>
      <c r="G104" s="16"/>
      <c r="H104" s="16"/>
      <c r="I104" s="16"/>
      <c r="J104" s="16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ht="15">
      <c r="A105" s="14"/>
      <c r="B105" s="15" t="s">
        <v>2</v>
      </c>
      <c r="C105" s="16" t="s">
        <v>62</v>
      </c>
      <c r="D105" s="14"/>
      <c r="E105" s="16"/>
      <c r="F105" s="16"/>
      <c r="G105" s="16"/>
      <c r="H105" s="16"/>
      <c r="I105" s="16"/>
      <c r="J105" s="16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5:10" ht="15">
      <c r="E106" s="17"/>
      <c r="F106" s="17"/>
      <c r="G106" s="17"/>
      <c r="H106" s="17"/>
      <c r="I106" s="17"/>
      <c r="J106" s="13"/>
    </row>
    <row r="107" spans="3:10" ht="15">
      <c r="C107" s="9" t="s">
        <v>16</v>
      </c>
      <c r="D107" s="10" t="s">
        <v>0</v>
      </c>
      <c r="E107" s="11" t="s">
        <v>6</v>
      </c>
      <c r="F107" s="12" t="s">
        <v>17</v>
      </c>
      <c r="G107" s="9">
        <v>578</v>
      </c>
      <c r="H107" s="10" t="s">
        <v>0</v>
      </c>
      <c r="I107" s="11">
        <v>556</v>
      </c>
      <c r="J107" s="13"/>
    </row>
    <row r="108" spans="1:256" ht="15">
      <c r="A108" s="14"/>
      <c r="B108" s="15" t="s">
        <v>1</v>
      </c>
      <c r="C108" s="16" t="s">
        <v>63</v>
      </c>
      <c r="D108" s="14"/>
      <c r="E108" s="16"/>
      <c r="F108" s="16"/>
      <c r="G108" s="16"/>
      <c r="H108" s="16"/>
      <c r="I108" s="16"/>
      <c r="J108" s="16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ht="15">
      <c r="A109" s="14"/>
      <c r="B109" s="15" t="s">
        <v>2</v>
      </c>
      <c r="C109" s="16" t="s">
        <v>64</v>
      </c>
      <c r="D109" s="14"/>
      <c r="E109" s="16"/>
      <c r="F109" s="16"/>
      <c r="G109" s="16"/>
      <c r="H109" s="16"/>
      <c r="I109" s="16"/>
      <c r="J109" s="16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5:10" ht="15">
      <c r="E110" s="17"/>
      <c r="F110" s="17"/>
      <c r="G110" s="17"/>
      <c r="H110" s="17"/>
      <c r="I110" s="17"/>
      <c r="J110" s="13"/>
    </row>
    <row r="111" spans="3:10" ht="15">
      <c r="C111" s="9" t="s">
        <v>21</v>
      </c>
      <c r="D111" s="10" t="s">
        <v>0</v>
      </c>
      <c r="E111" s="11" t="s">
        <v>7</v>
      </c>
      <c r="F111" s="12" t="s">
        <v>17</v>
      </c>
      <c r="G111" s="9">
        <v>558</v>
      </c>
      <c r="H111" s="10" t="s">
        <v>0</v>
      </c>
      <c r="I111" s="11">
        <v>532</v>
      </c>
      <c r="J111" s="13"/>
    </row>
    <row r="112" spans="1:256" ht="15">
      <c r="A112" s="14"/>
      <c r="B112" s="15" t="s">
        <v>1</v>
      </c>
      <c r="C112" s="16" t="s">
        <v>65</v>
      </c>
      <c r="D112" s="14"/>
      <c r="E112" s="16"/>
      <c r="F112" s="16"/>
      <c r="G112" s="16"/>
      <c r="H112" s="16"/>
      <c r="I112" s="16"/>
      <c r="J112" s="16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ht="15">
      <c r="A113" s="14"/>
      <c r="B113" s="15" t="s">
        <v>2</v>
      </c>
      <c r="C113" s="16" t="s">
        <v>66</v>
      </c>
      <c r="D113" s="14"/>
      <c r="E113" s="16"/>
      <c r="F113" s="16"/>
      <c r="G113" s="16"/>
      <c r="H113" s="16"/>
      <c r="I113" s="16"/>
      <c r="J113" s="16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5:10" ht="15">
      <c r="E114" s="17"/>
      <c r="F114" s="17"/>
      <c r="G114" s="17"/>
      <c r="H114" s="17"/>
      <c r="I114" s="17"/>
      <c r="J114" s="13"/>
    </row>
    <row r="115" spans="3:10" ht="15">
      <c r="C115" s="9" t="s">
        <v>11</v>
      </c>
      <c r="D115" s="10" t="s">
        <v>0</v>
      </c>
      <c r="E115" s="11" t="s">
        <v>15</v>
      </c>
      <c r="F115" s="12" t="s">
        <v>8</v>
      </c>
      <c r="G115" s="9">
        <v>552</v>
      </c>
      <c r="H115" s="10" t="s">
        <v>0</v>
      </c>
      <c r="I115" s="11">
        <v>566</v>
      </c>
      <c r="J115" s="13"/>
    </row>
    <row r="116" spans="1:256" ht="15">
      <c r="A116" s="14"/>
      <c r="B116" s="15" t="s">
        <v>1</v>
      </c>
      <c r="C116" s="16" t="s">
        <v>67</v>
      </c>
      <c r="D116" s="14"/>
      <c r="E116" s="16"/>
      <c r="F116" s="16"/>
      <c r="G116" s="16"/>
      <c r="H116" s="16"/>
      <c r="I116" s="16"/>
      <c r="J116" s="16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ht="15">
      <c r="A117" s="14"/>
      <c r="B117" s="15" t="s">
        <v>2</v>
      </c>
      <c r="C117" s="16" t="s">
        <v>68</v>
      </c>
      <c r="D117" s="14"/>
      <c r="E117" s="16"/>
      <c r="F117" s="16"/>
      <c r="G117" s="16"/>
      <c r="H117" s="16"/>
      <c r="I117" s="16"/>
      <c r="J117" s="16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5:10" ht="15">
      <c r="E118" s="17"/>
      <c r="F118" s="17"/>
      <c r="G118" s="17"/>
      <c r="H118" s="17"/>
      <c r="I118" s="17"/>
      <c r="J118" s="13"/>
    </row>
    <row r="119" spans="5:10" ht="15">
      <c r="E119" s="17"/>
      <c r="F119" s="17"/>
      <c r="G119" s="17"/>
      <c r="H119" s="17"/>
      <c r="I119" s="17"/>
      <c r="J119" s="13"/>
    </row>
    <row r="120" spans="5:10" ht="15">
      <c r="E120" s="17"/>
      <c r="F120" s="17"/>
      <c r="G120" s="17"/>
      <c r="H120" s="17"/>
      <c r="I120" s="17"/>
      <c r="J120" s="13"/>
    </row>
    <row r="121" spans="5:10" ht="15">
      <c r="E121" s="17"/>
      <c r="F121" s="17"/>
      <c r="G121" s="17"/>
      <c r="H121" s="17"/>
      <c r="I121" s="17"/>
      <c r="J121" s="13"/>
    </row>
    <row r="122" spans="5:10" ht="15">
      <c r="E122" s="17"/>
      <c r="F122" s="17"/>
      <c r="G122" s="17"/>
      <c r="H122" s="17"/>
      <c r="I122" s="17"/>
      <c r="J122" s="13"/>
    </row>
    <row r="123" spans="5:10" ht="15">
      <c r="E123" s="17"/>
      <c r="F123" s="17"/>
      <c r="G123" s="17"/>
      <c r="H123" s="17"/>
      <c r="I123" s="17"/>
      <c r="J123" s="13"/>
    </row>
    <row r="124" spans="5:10" ht="15">
      <c r="E124" s="17"/>
      <c r="F124" s="17"/>
      <c r="G124" s="17"/>
      <c r="H124" s="17"/>
      <c r="I124" s="17"/>
      <c r="J124" s="13"/>
    </row>
    <row r="125" spans="5:10" ht="15">
      <c r="E125" s="17"/>
      <c r="F125" s="17"/>
      <c r="G125" s="17"/>
      <c r="H125" s="17"/>
      <c r="I125" s="17"/>
      <c r="J125" s="13"/>
    </row>
    <row r="126" spans="5:10" ht="15">
      <c r="E126" s="17"/>
      <c r="F126" s="17"/>
      <c r="G126" s="17"/>
      <c r="H126" s="17"/>
      <c r="I126" s="17"/>
      <c r="J126" s="13"/>
    </row>
    <row r="127" spans="5:10" ht="15">
      <c r="E127" s="17"/>
      <c r="F127" s="17"/>
      <c r="G127" s="17"/>
      <c r="H127" s="17"/>
      <c r="I127" s="17"/>
      <c r="J127" s="13"/>
    </row>
    <row r="128" spans="5:10" ht="15">
      <c r="E128" s="17"/>
      <c r="F128" s="17"/>
      <c r="G128" s="17"/>
      <c r="H128" s="17"/>
      <c r="I128" s="17"/>
      <c r="J128" s="13"/>
    </row>
    <row r="129" spans="5:10" ht="15">
      <c r="E129" s="17"/>
      <c r="F129" s="17"/>
      <c r="G129" s="17"/>
      <c r="H129" s="17"/>
      <c r="I129" s="17"/>
      <c r="J129" s="13"/>
    </row>
    <row r="130" spans="5:10" ht="15">
      <c r="E130" s="17"/>
      <c r="F130" s="17"/>
      <c r="G130" s="17"/>
      <c r="H130" s="17"/>
      <c r="I130" s="17"/>
      <c r="J130" s="13"/>
    </row>
    <row r="131" spans="5:10" ht="15">
      <c r="E131" s="17"/>
      <c r="F131" s="17"/>
      <c r="G131" s="17"/>
      <c r="H131" s="17"/>
      <c r="I131" s="17"/>
      <c r="J131" s="13"/>
    </row>
    <row r="132" spans="5:10" ht="15">
      <c r="E132" s="17"/>
      <c r="F132" s="17"/>
      <c r="G132" s="17"/>
      <c r="H132" s="17"/>
      <c r="I132" s="17"/>
      <c r="J132" s="13"/>
    </row>
    <row r="133" spans="5:10" ht="15">
      <c r="E133" s="17"/>
      <c r="F133" s="17"/>
      <c r="G133" s="17"/>
      <c r="H133" s="17"/>
      <c r="I133" s="17"/>
      <c r="J133" s="13"/>
    </row>
    <row r="134" spans="5:10" ht="15">
      <c r="E134" s="17"/>
      <c r="F134" s="17"/>
      <c r="G134" s="17"/>
      <c r="H134" s="17"/>
      <c r="I134" s="17"/>
      <c r="J134" s="13"/>
    </row>
    <row r="135" spans="5:10" ht="15">
      <c r="E135" s="17"/>
      <c r="F135" s="17"/>
      <c r="G135" s="17"/>
      <c r="H135" s="17"/>
      <c r="I135" s="17"/>
      <c r="J135" s="13"/>
    </row>
    <row r="136" spans="5:10" ht="15">
      <c r="E136" s="17"/>
      <c r="F136" s="17"/>
      <c r="G136" s="17"/>
      <c r="H136" s="17"/>
      <c r="I136" s="17"/>
      <c r="J136" s="13"/>
    </row>
    <row r="137" spans="5:10" ht="15">
      <c r="E137" s="17"/>
      <c r="F137" s="17"/>
      <c r="G137" s="17"/>
      <c r="H137" s="17"/>
      <c r="I137" s="17"/>
      <c r="J137" s="13"/>
    </row>
    <row r="138" spans="5:10" ht="15">
      <c r="E138" s="17"/>
      <c r="F138" s="17"/>
      <c r="G138" s="17"/>
      <c r="H138" s="17"/>
      <c r="I138" s="17"/>
      <c r="J138" s="13"/>
    </row>
    <row r="139" spans="5:10" ht="15">
      <c r="E139" s="17"/>
      <c r="F139" s="17"/>
      <c r="G139" s="17"/>
      <c r="H139" s="17"/>
      <c r="I139" s="17"/>
      <c r="J139" s="13"/>
    </row>
    <row r="140" spans="5:10" ht="15">
      <c r="E140" s="17"/>
      <c r="F140" s="17"/>
      <c r="G140" s="17"/>
      <c r="H140" s="17"/>
      <c r="I140" s="17"/>
      <c r="J140" s="13"/>
    </row>
    <row r="141" spans="5:10" ht="15">
      <c r="E141" s="17"/>
      <c r="F141" s="17"/>
      <c r="G141" s="17"/>
      <c r="H141" s="17"/>
      <c r="I141" s="17"/>
      <c r="J141" s="13"/>
    </row>
    <row r="142" spans="5:10" ht="15">
      <c r="E142" s="17"/>
      <c r="F142" s="17"/>
      <c r="G142" s="17"/>
      <c r="H142" s="17"/>
      <c r="I142" s="17"/>
      <c r="J142" s="13"/>
    </row>
  </sheetData>
  <sheetProtection/>
  <mergeCells count="4">
    <mergeCell ref="B1:I1"/>
    <mergeCell ref="B2:I2"/>
    <mergeCell ref="B3:I3"/>
    <mergeCell ref="B4:I4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5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2:O55"/>
  <sheetViews>
    <sheetView showGridLines="0" showRowColHeaders="0" tabSelected="1" zoomScaleSheetLayoutView="100" zoomScalePageLayoutView="0" workbookViewId="0" topLeftCell="A1">
      <selection activeCell="C7" sqref="C7"/>
    </sheetView>
  </sheetViews>
  <sheetFormatPr defaultColWidth="9.140625" defaultRowHeight="15"/>
  <cols>
    <col min="1" max="1" width="5.7109375" style="1" customWidth="1"/>
    <col min="2" max="2" width="3.7109375" style="1" customWidth="1"/>
    <col min="3" max="3" width="23.421875" style="1" customWidth="1"/>
    <col min="4" max="7" width="4.28125" style="1" customWidth="1"/>
    <col min="8" max="8" width="4.28125" style="1" hidden="1" customWidth="1"/>
    <col min="9" max="10" width="5.7109375" style="1" customWidth="1"/>
    <col min="11" max="11" width="6.00390625" style="1" customWidth="1"/>
    <col min="12" max="12" width="6.7109375" style="1" customWidth="1"/>
    <col min="13" max="14" width="5.7109375" style="1" customWidth="1"/>
    <col min="15" max="15" width="14.57421875" style="1" bestFit="1" customWidth="1"/>
    <col min="16" max="16384" width="9.140625" style="1" customWidth="1"/>
  </cols>
  <sheetData>
    <row r="1" ht="111" customHeight="1"/>
    <row r="2" spans="1:14" ht="26.25" customHeight="1">
      <c r="A2" s="18" t="s">
        <v>69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8" customHeight="1">
      <c r="A3" s="19" t="s">
        <v>70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ht="15" customHeight="1"/>
    <row r="5" spans="1:14" ht="23.25" customHeight="1">
      <c r="A5" s="20"/>
      <c r="B5" s="21" t="s">
        <v>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  <c r="N5" s="24"/>
    </row>
    <row r="6" spans="1:14" ht="20.25" customHeight="1">
      <c r="A6" s="25"/>
      <c r="B6" s="26" t="s">
        <v>71</v>
      </c>
      <c r="C6" s="27"/>
      <c r="D6" s="28"/>
      <c r="E6" s="28"/>
      <c r="F6" s="28"/>
      <c r="G6" s="28"/>
      <c r="H6" s="28"/>
      <c r="I6" s="28"/>
      <c r="J6" s="28"/>
      <c r="K6" s="28"/>
      <c r="L6" s="28"/>
      <c r="M6" s="29"/>
      <c r="N6" s="24"/>
    </row>
    <row r="7" spans="2:13" ht="57.75" customHeight="1">
      <c r="B7" s="30" t="s">
        <v>72</v>
      </c>
      <c r="C7" s="31" t="s">
        <v>73</v>
      </c>
      <c r="D7" s="32" t="s">
        <v>74</v>
      </c>
      <c r="E7" s="32" t="s">
        <v>75</v>
      </c>
      <c r="F7" s="32" t="s">
        <v>76</v>
      </c>
      <c r="G7" s="32" t="s">
        <v>77</v>
      </c>
      <c r="H7" s="32" t="s">
        <v>78</v>
      </c>
      <c r="I7" s="32" t="s">
        <v>79</v>
      </c>
      <c r="J7" s="32" t="s">
        <v>80</v>
      </c>
      <c r="K7" s="32" t="s">
        <v>81</v>
      </c>
      <c r="L7" s="32" t="s">
        <v>82</v>
      </c>
      <c r="M7" s="33" t="s">
        <v>83</v>
      </c>
    </row>
    <row r="8" spans="2:13" ht="15">
      <c r="B8" s="34">
        <v>1</v>
      </c>
      <c r="C8" s="35" t="s">
        <v>15</v>
      </c>
      <c r="D8" s="36">
        <v>56</v>
      </c>
      <c r="E8" s="36">
        <v>41</v>
      </c>
      <c r="F8" s="36">
        <v>0</v>
      </c>
      <c r="G8" s="36">
        <v>15</v>
      </c>
      <c r="H8" s="36">
        <v>0</v>
      </c>
      <c r="I8" s="37">
        <v>82</v>
      </c>
      <c r="J8" s="37">
        <v>118</v>
      </c>
      <c r="K8" s="38">
        <v>571.8928571428571</v>
      </c>
      <c r="L8" s="36">
        <v>32234</v>
      </c>
      <c r="M8" s="39">
        <v>200</v>
      </c>
    </row>
    <row r="9" spans="2:13" ht="15">
      <c r="B9" s="34">
        <v>2</v>
      </c>
      <c r="C9" s="35" t="s">
        <v>7</v>
      </c>
      <c r="D9" s="36">
        <v>56</v>
      </c>
      <c r="E9" s="36">
        <v>37</v>
      </c>
      <c r="F9" s="36">
        <v>0</v>
      </c>
      <c r="G9" s="36">
        <v>19</v>
      </c>
      <c r="H9" s="36">
        <v>0</v>
      </c>
      <c r="I9" s="37">
        <v>74</v>
      </c>
      <c r="J9" s="37">
        <v>114</v>
      </c>
      <c r="K9" s="38">
        <v>567.6071428571429</v>
      </c>
      <c r="L9" s="36">
        <v>31884</v>
      </c>
      <c r="M9" s="39">
        <v>188</v>
      </c>
    </row>
    <row r="10" spans="2:13" ht="15">
      <c r="B10" s="34">
        <v>3</v>
      </c>
      <c r="C10" s="35" t="s">
        <v>11</v>
      </c>
      <c r="D10" s="36">
        <v>56</v>
      </c>
      <c r="E10" s="36">
        <v>38</v>
      </c>
      <c r="F10" s="36">
        <v>0</v>
      </c>
      <c r="G10" s="36">
        <v>18</v>
      </c>
      <c r="H10" s="36">
        <v>0</v>
      </c>
      <c r="I10" s="37">
        <v>76</v>
      </c>
      <c r="J10" s="37">
        <v>100</v>
      </c>
      <c r="K10" s="38">
        <v>561.2321428571429</v>
      </c>
      <c r="L10" s="36">
        <v>31429</v>
      </c>
      <c r="M10" s="39">
        <v>176</v>
      </c>
    </row>
    <row r="11" spans="2:13" ht="15">
      <c r="B11" s="34">
        <v>4</v>
      </c>
      <c r="C11" s="35" t="s">
        <v>6</v>
      </c>
      <c r="D11" s="36">
        <v>56</v>
      </c>
      <c r="E11" s="36">
        <v>30</v>
      </c>
      <c r="F11" s="36">
        <v>0</v>
      </c>
      <c r="G11" s="36">
        <v>26</v>
      </c>
      <c r="H11" s="36">
        <v>0</v>
      </c>
      <c r="I11" s="37">
        <v>60</v>
      </c>
      <c r="J11" s="37">
        <v>94.5</v>
      </c>
      <c r="K11" s="38">
        <v>535.1428571428571</v>
      </c>
      <c r="L11" s="36">
        <v>30370</v>
      </c>
      <c r="M11" s="39">
        <v>154.5</v>
      </c>
    </row>
    <row r="12" spans="2:13" ht="15">
      <c r="B12" s="34">
        <v>5</v>
      </c>
      <c r="C12" s="35" t="s">
        <v>16</v>
      </c>
      <c r="D12" s="36">
        <v>56</v>
      </c>
      <c r="E12" s="36">
        <v>29</v>
      </c>
      <c r="F12" s="36">
        <v>0</v>
      </c>
      <c r="G12" s="36">
        <v>27</v>
      </c>
      <c r="H12" s="36">
        <v>0</v>
      </c>
      <c r="I12" s="37">
        <v>58</v>
      </c>
      <c r="J12" s="37">
        <v>90</v>
      </c>
      <c r="K12" s="38">
        <v>513.0535714285714</v>
      </c>
      <c r="L12" s="36">
        <v>29163</v>
      </c>
      <c r="M12" s="39">
        <v>148</v>
      </c>
    </row>
    <row r="13" spans="2:13" ht="15">
      <c r="B13" s="34">
        <v>6</v>
      </c>
      <c r="C13" s="35" t="s">
        <v>20</v>
      </c>
      <c r="D13" s="36">
        <v>54</v>
      </c>
      <c r="E13" s="36">
        <v>24</v>
      </c>
      <c r="F13" s="36">
        <v>0</v>
      </c>
      <c r="G13" s="36">
        <v>30</v>
      </c>
      <c r="H13" s="36">
        <v>0</v>
      </c>
      <c r="I13" s="37">
        <v>48</v>
      </c>
      <c r="J13" s="37">
        <v>70</v>
      </c>
      <c r="K13" s="38">
        <v>408.4259259259259</v>
      </c>
      <c r="L13" s="36">
        <v>22769</v>
      </c>
      <c r="M13" s="39">
        <v>118</v>
      </c>
    </row>
    <row r="14" spans="2:13" ht="15">
      <c r="B14" s="34">
        <v>7</v>
      </c>
      <c r="C14" s="35" t="s">
        <v>21</v>
      </c>
      <c r="D14" s="36">
        <v>54</v>
      </c>
      <c r="E14" s="36">
        <v>16</v>
      </c>
      <c r="F14" s="36">
        <v>0</v>
      </c>
      <c r="G14" s="36">
        <v>38</v>
      </c>
      <c r="H14" s="36">
        <v>0</v>
      </c>
      <c r="I14" s="37">
        <v>32</v>
      </c>
      <c r="J14" s="37">
        <v>56.5</v>
      </c>
      <c r="K14" s="38">
        <v>451.72222222222223</v>
      </c>
      <c r="L14" s="36">
        <v>24785</v>
      </c>
      <c r="M14" s="39">
        <v>88.5</v>
      </c>
    </row>
    <row r="15" spans="2:13" ht="15">
      <c r="B15" s="34">
        <v>8</v>
      </c>
      <c r="C15" s="35" t="s">
        <v>12</v>
      </c>
      <c r="D15" s="36">
        <v>54</v>
      </c>
      <c r="E15" s="36">
        <v>6</v>
      </c>
      <c r="F15" s="36">
        <v>0</v>
      </c>
      <c r="G15" s="36">
        <v>48</v>
      </c>
      <c r="H15" s="36">
        <v>0</v>
      </c>
      <c r="I15" s="37">
        <v>12</v>
      </c>
      <c r="J15" s="37">
        <v>20</v>
      </c>
      <c r="K15" s="38">
        <v>231.94444444444446</v>
      </c>
      <c r="L15" s="36">
        <v>13107</v>
      </c>
      <c r="M15" s="39">
        <v>32</v>
      </c>
    </row>
    <row r="16" spans="2:13" ht="15" hidden="1">
      <c r="B16" s="34"/>
      <c r="C16" s="35" t="s">
        <v>84</v>
      </c>
      <c r="D16" s="36"/>
      <c r="E16" s="36"/>
      <c r="F16" s="36"/>
      <c r="G16" s="36"/>
      <c r="H16" s="36"/>
      <c r="I16" s="37"/>
      <c r="J16" s="37"/>
      <c r="K16" s="38"/>
      <c r="L16" s="36"/>
      <c r="M16" s="39"/>
    </row>
    <row r="17" spans="2:13" ht="15" hidden="1">
      <c r="B17" s="34"/>
      <c r="C17" s="35" t="s">
        <v>84</v>
      </c>
      <c r="D17" s="36"/>
      <c r="E17" s="36"/>
      <c r="F17" s="36"/>
      <c r="G17" s="36"/>
      <c r="H17" s="36"/>
      <c r="I17" s="37"/>
      <c r="J17" s="37"/>
      <c r="K17" s="38"/>
      <c r="L17" s="36"/>
      <c r="M17" s="39"/>
    </row>
    <row r="18" spans="2:13" ht="15" hidden="1">
      <c r="B18" s="34"/>
      <c r="C18" s="35" t="s">
        <v>84</v>
      </c>
      <c r="D18" s="36"/>
      <c r="E18" s="36"/>
      <c r="F18" s="36"/>
      <c r="G18" s="36"/>
      <c r="H18" s="36"/>
      <c r="I18" s="37"/>
      <c r="J18" s="37"/>
      <c r="K18" s="38"/>
      <c r="L18" s="36"/>
      <c r="M18" s="39"/>
    </row>
    <row r="19" spans="2:13" ht="15" hidden="1">
      <c r="B19" s="34"/>
      <c r="C19" s="35" t="s">
        <v>84</v>
      </c>
      <c r="D19" s="36"/>
      <c r="E19" s="36"/>
      <c r="F19" s="36"/>
      <c r="G19" s="36"/>
      <c r="H19" s="36"/>
      <c r="I19" s="37"/>
      <c r="J19" s="37"/>
      <c r="K19" s="38"/>
      <c r="L19" s="36"/>
      <c r="M19" s="39"/>
    </row>
    <row r="20" spans="2:13" ht="15" hidden="1">
      <c r="B20" s="34"/>
      <c r="C20" s="35" t="s">
        <v>84</v>
      </c>
      <c r="D20" s="36"/>
      <c r="E20" s="36"/>
      <c r="F20" s="36"/>
      <c r="G20" s="36"/>
      <c r="H20" s="36"/>
      <c r="I20" s="37"/>
      <c r="J20" s="37"/>
      <c r="K20" s="38"/>
      <c r="L20" s="36"/>
      <c r="M20" s="39"/>
    </row>
    <row r="21" spans="2:13" ht="15" hidden="1">
      <c r="B21" s="34"/>
      <c r="C21" s="35" t="s">
        <v>84</v>
      </c>
      <c r="D21" s="36"/>
      <c r="E21" s="36"/>
      <c r="F21" s="36"/>
      <c r="G21" s="36"/>
      <c r="H21" s="36"/>
      <c r="I21" s="37"/>
      <c r="J21" s="37"/>
      <c r="K21" s="38"/>
      <c r="L21" s="36"/>
      <c r="M21" s="39"/>
    </row>
    <row r="22" spans="2:13" ht="15" hidden="1">
      <c r="B22" s="34"/>
      <c r="C22" s="35" t="s">
        <v>84</v>
      </c>
      <c r="D22" s="36"/>
      <c r="E22" s="36"/>
      <c r="F22" s="36"/>
      <c r="G22" s="36"/>
      <c r="H22" s="36"/>
      <c r="I22" s="37"/>
      <c r="J22" s="37"/>
      <c r="K22" s="38"/>
      <c r="L22" s="36"/>
      <c r="M22" s="39"/>
    </row>
    <row r="23" spans="2:13" ht="15" hidden="1">
      <c r="B23" s="34"/>
      <c r="C23" s="35" t="s">
        <v>84</v>
      </c>
      <c r="D23" s="36"/>
      <c r="E23" s="36"/>
      <c r="F23" s="36"/>
      <c r="G23" s="36"/>
      <c r="H23" s="36"/>
      <c r="I23" s="37"/>
      <c r="J23" s="37"/>
      <c r="K23" s="38"/>
      <c r="L23" s="36"/>
      <c r="M23" s="39"/>
    </row>
    <row r="24" spans="2:13" ht="15" hidden="1">
      <c r="B24" s="34"/>
      <c r="C24" s="35" t="s">
        <v>84</v>
      </c>
      <c r="D24" s="36"/>
      <c r="E24" s="36"/>
      <c r="F24" s="36"/>
      <c r="G24" s="36"/>
      <c r="H24" s="36"/>
      <c r="I24" s="37"/>
      <c r="J24" s="37"/>
      <c r="K24" s="38"/>
      <c r="L24" s="36"/>
      <c r="M24" s="39"/>
    </row>
    <row r="25" spans="2:13" ht="15" hidden="1">
      <c r="B25" s="34"/>
      <c r="C25" s="35" t="s">
        <v>84</v>
      </c>
      <c r="D25" s="36"/>
      <c r="E25" s="36"/>
      <c r="F25" s="36"/>
      <c r="G25" s="36"/>
      <c r="H25" s="36"/>
      <c r="I25" s="37"/>
      <c r="J25" s="37"/>
      <c r="K25" s="38"/>
      <c r="L25" s="36"/>
      <c r="M25" s="39"/>
    </row>
    <row r="26" spans="2:13" ht="15" hidden="1">
      <c r="B26" s="34"/>
      <c r="C26" s="35" t="s">
        <v>84</v>
      </c>
      <c r="D26" s="36"/>
      <c r="E26" s="36"/>
      <c r="F26" s="36"/>
      <c r="G26" s="36"/>
      <c r="H26" s="36"/>
      <c r="I26" s="37"/>
      <c r="J26" s="37"/>
      <c r="K26" s="38"/>
      <c r="L26" s="36"/>
      <c r="M26" s="39"/>
    </row>
    <row r="27" spans="2:13" ht="15" hidden="1">
      <c r="B27" s="40"/>
      <c r="C27" s="35" t="s">
        <v>84</v>
      </c>
      <c r="D27" s="36"/>
      <c r="E27" s="36"/>
      <c r="F27" s="36"/>
      <c r="G27" s="36"/>
      <c r="H27" s="36"/>
      <c r="I27" s="37"/>
      <c r="J27" s="37"/>
      <c r="K27" s="38"/>
      <c r="L27" s="36"/>
      <c r="M27" s="39"/>
    </row>
    <row r="28" spans="5:13" ht="15" hidden="1">
      <c r="E28" s="17"/>
      <c r="F28" s="17"/>
      <c r="G28" s="17"/>
      <c r="H28" s="17"/>
      <c r="I28" s="17"/>
      <c r="J28" s="17"/>
      <c r="K28" s="17"/>
      <c r="L28" s="17"/>
      <c r="M28" s="13"/>
    </row>
    <row r="29" spans="5:13" ht="15">
      <c r="E29" s="17"/>
      <c r="F29" s="17"/>
      <c r="G29" s="17"/>
      <c r="H29" s="17"/>
      <c r="I29" s="17"/>
      <c r="J29" s="17"/>
      <c r="K29" s="17"/>
      <c r="L29" s="17"/>
      <c r="M29" s="13"/>
    </row>
    <row r="30" spans="2:13" ht="20.25">
      <c r="B30" s="21" t="s">
        <v>130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</row>
    <row r="31" spans="2:13" ht="49.5" customHeight="1">
      <c r="B31" s="43" t="s">
        <v>72</v>
      </c>
      <c r="C31" s="44" t="s">
        <v>125</v>
      </c>
      <c r="D31" s="45"/>
      <c r="E31" s="46"/>
      <c r="F31" s="44" t="s">
        <v>86</v>
      </c>
      <c r="G31" s="45"/>
      <c r="H31" s="45"/>
      <c r="I31" s="45"/>
      <c r="J31" s="45"/>
      <c r="K31" s="46"/>
      <c r="L31" s="47" t="s">
        <v>81</v>
      </c>
      <c r="M31" s="33" t="s">
        <v>126</v>
      </c>
    </row>
    <row r="32" spans="2:13" ht="15">
      <c r="B32" s="34">
        <v>1</v>
      </c>
      <c r="C32" s="48" t="s">
        <v>88</v>
      </c>
      <c r="D32" s="49"/>
      <c r="E32" s="50"/>
      <c r="F32" s="48" t="s">
        <v>15</v>
      </c>
      <c r="G32" s="49"/>
      <c r="H32" s="49"/>
      <c r="I32" s="49"/>
      <c r="J32" s="49"/>
      <c r="K32" s="50"/>
      <c r="L32" s="51">
        <v>207.25</v>
      </c>
      <c r="M32" s="36">
        <v>55</v>
      </c>
    </row>
    <row r="33" spans="2:13" ht="15">
      <c r="B33" s="34">
        <v>2</v>
      </c>
      <c r="C33" s="48" t="s">
        <v>89</v>
      </c>
      <c r="D33" s="49"/>
      <c r="E33" s="50"/>
      <c r="F33" s="48" t="s">
        <v>7</v>
      </c>
      <c r="G33" s="49"/>
      <c r="H33" s="49"/>
      <c r="I33" s="49"/>
      <c r="J33" s="49"/>
      <c r="K33" s="50"/>
      <c r="L33" s="51">
        <v>197.57</v>
      </c>
      <c r="M33" s="36">
        <v>14</v>
      </c>
    </row>
    <row r="34" spans="2:13" ht="15">
      <c r="B34" s="34">
        <v>3</v>
      </c>
      <c r="C34" s="48" t="s">
        <v>90</v>
      </c>
      <c r="D34" s="49"/>
      <c r="E34" s="50"/>
      <c r="F34" s="48" t="s">
        <v>7</v>
      </c>
      <c r="G34" s="49"/>
      <c r="H34" s="49"/>
      <c r="I34" s="49"/>
      <c r="J34" s="49"/>
      <c r="K34" s="50"/>
      <c r="L34" s="51">
        <v>194.95</v>
      </c>
      <c r="M34" s="36">
        <v>21</v>
      </c>
    </row>
    <row r="35" spans="2:13" ht="15">
      <c r="B35" s="34">
        <v>4</v>
      </c>
      <c r="C35" s="48" t="s">
        <v>91</v>
      </c>
      <c r="D35" s="49"/>
      <c r="E35" s="50"/>
      <c r="F35" s="48" t="s">
        <v>7</v>
      </c>
      <c r="G35" s="49"/>
      <c r="H35" s="49"/>
      <c r="I35" s="49"/>
      <c r="J35" s="49"/>
      <c r="K35" s="50"/>
      <c r="L35" s="51">
        <v>194.4</v>
      </c>
      <c r="M35" s="36">
        <v>42</v>
      </c>
    </row>
    <row r="36" spans="2:13" ht="15">
      <c r="B36" s="34">
        <v>5</v>
      </c>
      <c r="C36" s="48" t="s">
        <v>92</v>
      </c>
      <c r="D36" s="49"/>
      <c r="E36" s="50"/>
      <c r="F36" s="48" t="s">
        <v>15</v>
      </c>
      <c r="G36" s="49"/>
      <c r="H36" s="49"/>
      <c r="I36" s="49"/>
      <c r="J36" s="49"/>
      <c r="K36" s="50"/>
      <c r="L36" s="51">
        <v>194.02</v>
      </c>
      <c r="M36" s="36">
        <v>48</v>
      </c>
    </row>
    <row r="37" spans="2:13" ht="15">
      <c r="B37" s="34">
        <v>6</v>
      </c>
      <c r="C37" s="48" t="s">
        <v>93</v>
      </c>
      <c r="D37" s="49"/>
      <c r="E37" s="50"/>
      <c r="F37" s="48" t="s">
        <v>11</v>
      </c>
      <c r="G37" s="49"/>
      <c r="H37" s="49"/>
      <c r="I37" s="49"/>
      <c r="J37" s="49"/>
      <c r="K37" s="50"/>
      <c r="L37" s="51">
        <v>193.93</v>
      </c>
      <c r="M37" s="36">
        <v>56</v>
      </c>
    </row>
    <row r="38" spans="2:13" ht="15">
      <c r="B38" s="34">
        <v>7</v>
      </c>
      <c r="C38" s="48" t="s">
        <v>94</v>
      </c>
      <c r="D38" s="49"/>
      <c r="E38" s="50"/>
      <c r="F38" s="48" t="s">
        <v>11</v>
      </c>
      <c r="G38" s="49"/>
      <c r="H38" s="49"/>
      <c r="I38" s="49"/>
      <c r="J38" s="49"/>
      <c r="K38" s="50"/>
      <c r="L38" s="51">
        <v>187.38</v>
      </c>
      <c r="M38" s="36">
        <v>56</v>
      </c>
    </row>
    <row r="39" spans="2:13" ht="15">
      <c r="B39" s="34">
        <v>8</v>
      </c>
      <c r="C39" s="48" t="s">
        <v>95</v>
      </c>
      <c r="D39" s="49"/>
      <c r="E39" s="50"/>
      <c r="F39" s="48" t="s">
        <v>6</v>
      </c>
      <c r="G39" s="49"/>
      <c r="H39" s="49"/>
      <c r="I39" s="49"/>
      <c r="J39" s="49"/>
      <c r="K39" s="50"/>
      <c r="L39" s="51">
        <v>186.8</v>
      </c>
      <c r="M39" s="36">
        <v>50</v>
      </c>
    </row>
    <row r="40" spans="2:13" ht="15">
      <c r="B40" s="34">
        <v>9</v>
      </c>
      <c r="C40" s="48" t="s">
        <v>96</v>
      </c>
      <c r="D40" s="49"/>
      <c r="E40" s="50"/>
      <c r="F40" s="48" t="s">
        <v>20</v>
      </c>
      <c r="G40" s="49"/>
      <c r="H40" s="49"/>
      <c r="I40" s="49"/>
      <c r="J40" s="49"/>
      <c r="K40" s="50"/>
      <c r="L40" s="51">
        <v>186.71</v>
      </c>
      <c r="M40" s="36">
        <v>7</v>
      </c>
    </row>
    <row r="41" spans="2:13" ht="15">
      <c r="B41" s="40">
        <v>10</v>
      </c>
      <c r="C41" s="48" t="s">
        <v>97</v>
      </c>
      <c r="D41" s="49"/>
      <c r="E41" s="50"/>
      <c r="F41" s="48" t="s">
        <v>7</v>
      </c>
      <c r="G41" s="49"/>
      <c r="H41" s="49"/>
      <c r="I41" s="49"/>
      <c r="J41" s="49"/>
      <c r="K41" s="50"/>
      <c r="L41" s="51">
        <v>186.64</v>
      </c>
      <c r="M41" s="36">
        <v>42</v>
      </c>
    </row>
    <row r="42" spans="2:13" ht="15">
      <c r="B42" s="52"/>
      <c r="C42" s="52"/>
      <c r="D42" s="52"/>
      <c r="E42" s="52"/>
      <c r="F42" s="52"/>
      <c r="G42" s="52"/>
      <c r="H42" s="52"/>
      <c r="I42" s="52"/>
      <c r="J42" s="52"/>
      <c r="K42" s="53"/>
      <c r="L42" s="53"/>
      <c r="M42" s="53"/>
    </row>
    <row r="43" spans="2:13" ht="20.25">
      <c r="B43" s="21" t="s">
        <v>131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2"/>
    </row>
    <row r="44" spans="2:13" ht="48.75" customHeight="1">
      <c r="B44" s="43" t="s">
        <v>72</v>
      </c>
      <c r="C44" s="44" t="s">
        <v>125</v>
      </c>
      <c r="D44" s="45"/>
      <c r="E44" s="46"/>
      <c r="F44" s="44" t="s">
        <v>86</v>
      </c>
      <c r="G44" s="45"/>
      <c r="H44" s="45"/>
      <c r="I44" s="45"/>
      <c r="J44" s="45"/>
      <c r="K44" s="46"/>
      <c r="L44" s="32" t="s">
        <v>83</v>
      </c>
      <c r="M44" s="33" t="s">
        <v>126</v>
      </c>
    </row>
    <row r="45" spans="2:15" ht="15">
      <c r="B45" s="34">
        <v>1</v>
      </c>
      <c r="C45" s="48" t="s">
        <v>88</v>
      </c>
      <c r="D45" s="49"/>
      <c r="E45" s="50"/>
      <c r="F45" s="48" t="s">
        <v>15</v>
      </c>
      <c r="G45" s="49"/>
      <c r="H45" s="49"/>
      <c r="I45" s="49"/>
      <c r="J45" s="49"/>
      <c r="K45" s="50"/>
      <c r="L45" s="54">
        <v>45</v>
      </c>
      <c r="M45" s="36">
        <v>55</v>
      </c>
      <c r="O45" s="55"/>
    </row>
    <row r="46" spans="2:15" ht="15">
      <c r="B46" s="34">
        <v>2</v>
      </c>
      <c r="C46" s="48" t="s">
        <v>93</v>
      </c>
      <c r="D46" s="49"/>
      <c r="E46" s="50"/>
      <c r="F46" s="48" t="s">
        <v>11</v>
      </c>
      <c r="G46" s="49"/>
      <c r="H46" s="49"/>
      <c r="I46" s="49"/>
      <c r="J46" s="49"/>
      <c r="K46" s="50"/>
      <c r="L46" s="54">
        <v>37</v>
      </c>
      <c r="M46" s="36">
        <v>56</v>
      </c>
      <c r="O46" s="55"/>
    </row>
    <row r="47" spans="2:15" ht="15">
      <c r="B47" s="34">
        <v>3</v>
      </c>
      <c r="C47" s="48" t="s">
        <v>94</v>
      </c>
      <c r="D47" s="49"/>
      <c r="E47" s="50"/>
      <c r="F47" s="48" t="s">
        <v>11</v>
      </c>
      <c r="G47" s="49"/>
      <c r="H47" s="49"/>
      <c r="I47" s="49"/>
      <c r="J47" s="49"/>
      <c r="K47" s="50"/>
      <c r="L47" s="54">
        <v>35</v>
      </c>
      <c r="M47" s="36">
        <v>56</v>
      </c>
      <c r="O47" s="55"/>
    </row>
    <row r="48" spans="2:15" ht="15">
      <c r="B48" s="34">
        <v>4</v>
      </c>
      <c r="C48" s="48" t="s">
        <v>99</v>
      </c>
      <c r="D48" s="49"/>
      <c r="E48" s="50"/>
      <c r="F48" s="48" t="s">
        <v>16</v>
      </c>
      <c r="G48" s="49"/>
      <c r="H48" s="49"/>
      <c r="I48" s="49"/>
      <c r="J48" s="49"/>
      <c r="K48" s="50"/>
      <c r="L48" s="54">
        <v>34</v>
      </c>
      <c r="M48" s="36">
        <v>54</v>
      </c>
      <c r="O48" s="55"/>
    </row>
    <row r="49" spans="2:15" ht="15">
      <c r="B49" s="34">
        <v>5</v>
      </c>
      <c r="C49" s="48" t="s">
        <v>92</v>
      </c>
      <c r="D49" s="49"/>
      <c r="E49" s="50"/>
      <c r="F49" s="48" t="s">
        <v>15</v>
      </c>
      <c r="G49" s="49"/>
      <c r="H49" s="49"/>
      <c r="I49" s="49"/>
      <c r="J49" s="49"/>
      <c r="K49" s="50"/>
      <c r="L49" s="54">
        <v>34</v>
      </c>
      <c r="M49" s="36">
        <v>48</v>
      </c>
      <c r="O49" s="55"/>
    </row>
    <row r="50" spans="2:15" ht="15">
      <c r="B50" s="34">
        <v>6</v>
      </c>
      <c r="C50" s="48" t="s">
        <v>91</v>
      </c>
      <c r="D50" s="49"/>
      <c r="E50" s="50"/>
      <c r="F50" s="48" t="s">
        <v>7</v>
      </c>
      <c r="G50" s="49"/>
      <c r="H50" s="49"/>
      <c r="I50" s="49"/>
      <c r="J50" s="49"/>
      <c r="K50" s="50"/>
      <c r="L50" s="54">
        <v>31</v>
      </c>
      <c r="M50" s="36">
        <v>42</v>
      </c>
      <c r="O50" s="55"/>
    </row>
    <row r="51" spans="2:15" ht="15">
      <c r="B51" s="34">
        <v>7</v>
      </c>
      <c r="C51" s="48" t="s">
        <v>115</v>
      </c>
      <c r="D51" s="49"/>
      <c r="E51" s="50"/>
      <c r="F51" s="48" t="s">
        <v>16</v>
      </c>
      <c r="G51" s="49"/>
      <c r="H51" s="49"/>
      <c r="I51" s="49"/>
      <c r="J51" s="49"/>
      <c r="K51" s="50"/>
      <c r="L51" s="54">
        <v>29</v>
      </c>
      <c r="M51" s="36">
        <v>54</v>
      </c>
      <c r="O51" s="55"/>
    </row>
    <row r="52" spans="2:15" ht="15">
      <c r="B52" s="34">
        <v>8</v>
      </c>
      <c r="C52" s="48" t="s">
        <v>97</v>
      </c>
      <c r="D52" s="49"/>
      <c r="E52" s="50"/>
      <c r="F52" s="48" t="s">
        <v>7</v>
      </c>
      <c r="G52" s="49"/>
      <c r="H52" s="49"/>
      <c r="I52" s="49"/>
      <c r="J52" s="49"/>
      <c r="K52" s="50"/>
      <c r="L52" s="54">
        <v>28</v>
      </c>
      <c r="M52" s="36">
        <v>42</v>
      </c>
      <c r="O52" s="55"/>
    </row>
    <row r="53" spans="2:15" ht="15">
      <c r="B53" s="34">
        <v>9</v>
      </c>
      <c r="C53" s="48" t="s">
        <v>95</v>
      </c>
      <c r="D53" s="49"/>
      <c r="E53" s="50"/>
      <c r="F53" s="48" t="s">
        <v>6</v>
      </c>
      <c r="G53" s="49"/>
      <c r="H53" s="49"/>
      <c r="I53" s="49"/>
      <c r="J53" s="49"/>
      <c r="K53" s="50"/>
      <c r="L53" s="54">
        <v>27</v>
      </c>
      <c r="M53" s="36">
        <v>50</v>
      </c>
      <c r="O53" s="55"/>
    </row>
    <row r="54" spans="2:15" ht="15">
      <c r="B54" s="40">
        <v>10</v>
      </c>
      <c r="C54" s="48" t="s">
        <v>98</v>
      </c>
      <c r="D54" s="49"/>
      <c r="E54" s="50"/>
      <c r="F54" s="48" t="s">
        <v>7</v>
      </c>
      <c r="G54" s="49"/>
      <c r="H54" s="49"/>
      <c r="I54" s="49"/>
      <c r="J54" s="49"/>
      <c r="K54" s="50"/>
      <c r="L54" s="54">
        <v>27</v>
      </c>
      <c r="M54" s="36">
        <v>42</v>
      </c>
      <c r="O54" s="55"/>
    </row>
    <row r="55" spans="2:13" ht="15"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3"/>
      <c r="M55" s="53"/>
    </row>
  </sheetData>
  <sheetProtection/>
  <mergeCells count="47">
    <mergeCell ref="C53:E53"/>
    <mergeCell ref="F53:K53"/>
    <mergeCell ref="C54:E54"/>
    <mergeCell ref="F54:K54"/>
    <mergeCell ref="C50:E50"/>
    <mergeCell ref="F50:K50"/>
    <mergeCell ref="C51:E51"/>
    <mergeCell ref="F51:K51"/>
    <mergeCell ref="C52:E52"/>
    <mergeCell ref="F52:K52"/>
    <mergeCell ref="C47:E47"/>
    <mergeCell ref="F47:K47"/>
    <mergeCell ref="C48:E48"/>
    <mergeCell ref="F48:K48"/>
    <mergeCell ref="C49:E49"/>
    <mergeCell ref="F49:K49"/>
    <mergeCell ref="B43:M43"/>
    <mergeCell ref="C44:E44"/>
    <mergeCell ref="F44:K44"/>
    <mergeCell ref="C45:E45"/>
    <mergeCell ref="F45:K45"/>
    <mergeCell ref="C46:E46"/>
    <mergeCell ref="F46:K46"/>
    <mergeCell ref="C39:E39"/>
    <mergeCell ref="F39:K39"/>
    <mergeCell ref="C40:E40"/>
    <mergeCell ref="F40:K40"/>
    <mergeCell ref="C41:E41"/>
    <mergeCell ref="F41:K41"/>
    <mergeCell ref="C36:E36"/>
    <mergeCell ref="F36:K36"/>
    <mergeCell ref="C37:E37"/>
    <mergeCell ref="F37:K37"/>
    <mergeCell ref="C38:E38"/>
    <mergeCell ref="F38:K38"/>
    <mergeCell ref="C33:E33"/>
    <mergeCell ref="F33:K33"/>
    <mergeCell ref="C34:E34"/>
    <mergeCell ref="F34:K34"/>
    <mergeCell ref="C35:E35"/>
    <mergeCell ref="F35:K35"/>
    <mergeCell ref="B5:M5"/>
    <mergeCell ref="B30:M30"/>
    <mergeCell ref="C31:E31"/>
    <mergeCell ref="F31:K31"/>
    <mergeCell ref="C32:E32"/>
    <mergeCell ref="F32:K32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0"/>
  <dimension ref="A1:Q57"/>
  <sheetViews>
    <sheetView showGridLines="0" showRowColHeaders="0" zoomScaleSheetLayoutView="100" zoomScalePageLayoutView="0" workbookViewId="0" topLeftCell="A1">
      <selection activeCell="K6" sqref="K6"/>
    </sheetView>
  </sheetViews>
  <sheetFormatPr defaultColWidth="9.140625" defaultRowHeight="15"/>
  <cols>
    <col min="1" max="1" width="3.57421875" style="1" customWidth="1"/>
    <col min="2" max="2" width="3.57421875" style="1" hidden="1" customWidth="1"/>
    <col min="3" max="3" width="4.7109375" style="1" bestFit="1" customWidth="1"/>
    <col min="4" max="5" width="4.7109375" style="1" hidden="1" customWidth="1"/>
    <col min="6" max="6" width="27.140625" style="1" customWidth="1"/>
    <col min="7" max="7" width="28.421875" style="1" customWidth="1"/>
    <col min="8" max="8" width="8.57421875" style="1" customWidth="1"/>
    <col min="9" max="12" width="5.140625" style="1" customWidth="1"/>
    <col min="13" max="16" width="5.140625" style="1" hidden="1" customWidth="1"/>
    <col min="17" max="17" width="3.57421875" style="1" customWidth="1"/>
    <col min="18" max="16384" width="9.140625" style="1" customWidth="1"/>
  </cols>
  <sheetData>
    <row r="1" spans="1:17" ht="30.75" customHeight="1" thickBot="1">
      <c r="A1" s="56" t="s">
        <v>3</v>
      </c>
      <c r="B1" s="57"/>
      <c r="C1" s="57"/>
      <c r="D1" s="57"/>
      <c r="E1" s="57"/>
      <c r="F1" s="57"/>
      <c r="G1" s="57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1:17" ht="34.5" customHeight="1">
      <c r="A2" s="59" t="s">
        <v>87</v>
      </c>
      <c r="B2" s="60"/>
      <c r="C2" s="60"/>
      <c r="D2" s="60"/>
      <c r="E2" s="60"/>
      <c r="F2" s="60"/>
      <c r="G2" s="60"/>
      <c r="H2" s="61"/>
      <c r="I2" s="60"/>
      <c r="J2" s="60"/>
      <c r="K2" s="60"/>
      <c r="L2" s="60"/>
      <c r="M2" s="60"/>
      <c r="N2" s="60"/>
      <c r="O2" s="60"/>
      <c r="P2" s="60"/>
      <c r="Q2" s="62"/>
    </row>
    <row r="3" spans="1:17" ht="19.5" customHeight="1" thickBot="1">
      <c r="A3" s="63" t="s">
        <v>124</v>
      </c>
      <c r="B3" s="64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</row>
    <row r="4" spans="1:17" ht="6" customHeight="1" thickBot="1" thickTop="1">
      <c r="A4" s="6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9"/>
    </row>
    <row r="5" spans="1:17" ht="60" customHeight="1" thickBot="1">
      <c r="A5" s="70"/>
      <c r="B5" s="71" t="s">
        <v>85</v>
      </c>
      <c r="C5" s="71" t="s">
        <v>72</v>
      </c>
      <c r="D5" s="71" t="s">
        <v>72</v>
      </c>
      <c r="E5" s="71" t="s">
        <v>72</v>
      </c>
      <c r="F5" s="72" t="s">
        <v>125</v>
      </c>
      <c r="G5" s="72" t="s">
        <v>86</v>
      </c>
      <c r="H5" s="73" t="s">
        <v>81</v>
      </c>
      <c r="I5" s="73" t="s">
        <v>126</v>
      </c>
      <c r="J5" s="73" t="s">
        <v>127</v>
      </c>
      <c r="K5" s="73" t="s">
        <v>128</v>
      </c>
      <c r="L5" s="73" t="s">
        <v>129</v>
      </c>
      <c r="M5" s="73"/>
      <c r="N5" s="73"/>
      <c r="O5" s="73"/>
      <c r="P5" s="73"/>
      <c r="Q5" s="74"/>
    </row>
    <row r="6" spans="1:17" ht="15">
      <c r="A6" s="75"/>
      <c r="B6" s="76"/>
      <c r="C6" s="76">
        <v>1</v>
      </c>
      <c r="D6" s="76"/>
      <c r="E6" s="76"/>
      <c r="F6" s="77" t="s">
        <v>88</v>
      </c>
      <c r="G6" s="77" t="s">
        <v>15</v>
      </c>
      <c r="H6" s="78">
        <v>207.25</v>
      </c>
      <c r="I6" s="79">
        <v>55</v>
      </c>
      <c r="J6" s="80">
        <v>45</v>
      </c>
      <c r="K6" s="79">
        <v>288</v>
      </c>
      <c r="L6" s="79">
        <v>156</v>
      </c>
      <c r="M6" s="79">
        <v>45.05520725</v>
      </c>
      <c r="N6" s="79">
        <v>45.05520733431287</v>
      </c>
      <c r="O6" s="79">
        <v>1</v>
      </c>
      <c r="P6" s="79">
        <v>1</v>
      </c>
      <c r="Q6" s="81"/>
    </row>
    <row r="7" spans="1:17" ht="15" customHeight="1">
      <c r="A7" s="75"/>
      <c r="B7" s="76"/>
      <c r="C7" s="76">
        <v>2</v>
      </c>
      <c r="D7" s="76"/>
      <c r="E7" s="76"/>
      <c r="F7" s="77" t="s">
        <v>89</v>
      </c>
      <c r="G7" s="77" t="s">
        <v>7</v>
      </c>
      <c r="H7" s="78">
        <v>197.57</v>
      </c>
      <c r="I7" s="79">
        <v>14</v>
      </c>
      <c r="J7" s="80">
        <v>9</v>
      </c>
      <c r="K7" s="79">
        <v>259</v>
      </c>
      <c r="L7" s="79">
        <v>160</v>
      </c>
      <c r="M7" s="79">
        <v>9.014197569999999</v>
      </c>
      <c r="N7" s="79">
        <v>9.014197575774647</v>
      </c>
      <c r="O7" s="79">
        <v>25</v>
      </c>
      <c r="P7" s="79">
        <v>25</v>
      </c>
      <c r="Q7" s="81"/>
    </row>
    <row r="8" spans="1:17" ht="15">
      <c r="A8" s="75"/>
      <c r="B8" s="76"/>
      <c r="C8" s="76">
        <v>3</v>
      </c>
      <c r="D8" s="76"/>
      <c r="E8" s="76"/>
      <c r="F8" s="77" t="s">
        <v>90</v>
      </c>
      <c r="G8" s="77" t="s">
        <v>7</v>
      </c>
      <c r="H8" s="78">
        <v>194.95</v>
      </c>
      <c r="I8" s="79">
        <v>21</v>
      </c>
      <c r="J8" s="80">
        <v>15</v>
      </c>
      <c r="K8" s="79">
        <v>247</v>
      </c>
      <c r="L8" s="79">
        <v>143</v>
      </c>
      <c r="M8" s="79">
        <v>15.02119495</v>
      </c>
      <c r="N8" s="79">
        <v>15.021195028724868</v>
      </c>
      <c r="O8" s="79">
        <v>24</v>
      </c>
      <c r="P8" s="79">
        <v>24</v>
      </c>
      <c r="Q8" s="81"/>
    </row>
    <row r="9" spans="1:17" ht="15">
      <c r="A9" s="75"/>
      <c r="B9" s="76"/>
      <c r="C9" s="76">
        <v>4</v>
      </c>
      <c r="D9" s="76"/>
      <c r="E9" s="76"/>
      <c r="F9" s="77" t="s">
        <v>91</v>
      </c>
      <c r="G9" s="77" t="s">
        <v>7</v>
      </c>
      <c r="H9" s="78">
        <v>194.4</v>
      </c>
      <c r="I9" s="79">
        <v>42</v>
      </c>
      <c r="J9" s="80">
        <v>31</v>
      </c>
      <c r="K9" s="79">
        <v>278</v>
      </c>
      <c r="L9" s="79">
        <v>131</v>
      </c>
      <c r="M9" s="79">
        <v>31.042194400000003</v>
      </c>
      <c r="N9" s="79">
        <v>31.042194442613287</v>
      </c>
      <c r="O9" s="79">
        <v>6</v>
      </c>
      <c r="P9" s="79">
        <v>6</v>
      </c>
      <c r="Q9" s="81"/>
    </row>
    <row r="10" spans="1:17" ht="15">
      <c r="A10" s="75"/>
      <c r="B10" s="76"/>
      <c r="C10" s="76">
        <v>5</v>
      </c>
      <c r="D10" s="76"/>
      <c r="E10" s="76"/>
      <c r="F10" s="77" t="s">
        <v>92</v>
      </c>
      <c r="G10" s="77" t="s">
        <v>15</v>
      </c>
      <c r="H10" s="78">
        <v>194.02</v>
      </c>
      <c r="I10" s="79">
        <v>48</v>
      </c>
      <c r="J10" s="80">
        <v>34</v>
      </c>
      <c r="K10" s="79">
        <v>253</v>
      </c>
      <c r="L10" s="79">
        <v>158</v>
      </c>
      <c r="M10" s="79">
        <v>34.048194020000004</v>
      </c>
      <c r="N10" s="79">
        <v>34.0481940316797</v>
      </c>
      <c r="O10" s="79">
        <v>5</v>
      </c>
      <c r="P10" s="79">
        <v>5</v>
      </c>
      <c r="Q10" s="81"/>
    </row>
    <row r="11" spans="1:17" ht="15">
      <c r="A11" s="75"/>
      <c r="B11" s="76"/>
      <c r="C11" s="76">
        <v>6</v>
      </c>
      <c r="D11" s="76"/>
      <c r="E11" s="76"/>
      <c r="F11" s="77" t="s">
        <v>93</v>
      </c>
      <c r="G11" s="77" t="s">
        <v>11</v>
      </c>
      <c r="H11" s="78">
        <v>193.93</v>
      </c>
      <c r="I11" s="79">
        <v>56</v>
      </c>
      <c r="J11" s="80">
        <v>37</v>
      </c>
      <c r="K11" s="79">
        <v>266</v>
      </c>
      <c r="L11" s="79">
        <v>146</v>
      </c>
      <c r="M11" s="79">
        <v>37.05619393</v>
      </c>
      <c r="N11" s="79">
        <v>37.05619394960017</v>
      </c>
      <c r="O11" s="79">
        <v>2</v>
      </c>
      <c r="P11" s="79">
        <v>2</v>
      </c>
      <c r="Q11" s="81"/>
    </row>
    <row r="12" spans="1:17" ht="15">
      <c r="A12" s="75"/>
      <c r="B12" s="76"/>
      <c r="C12" s="76">
        <v>7</v>
      </c>
      <c r="D12" s="76"/>
      <c r="E12" s="76"/>
      <c r="F12" s="77" t="s">
        <v>94</v>
      </c>
      <c r="G12" s="77" t="s">
        <v>11</v>
      </c>
      <c r="H12" s="78">
        <v>187.38</v>
      </c>
      <c r="I12" s="79">
        <v>56</v>
      </c>
      <c r="J12" s="80">
        <v>35</v>
      </c>
      <c r="K12" s="79">
        <v>237</v>
      </c>
      <c r="L12" s="79">
        <v>138</v>
      </c>
      <c r="M12" s="79">
        <v>35.05618738</v>
      </c>
      <c r="N12" s="79">
        <v>35.056187470971096</v>
      </c>
      <c r="O12" s="79">
        <v>3</v>
      </c>
      <c r="P12" s="79">
        <v>3</v>
      </c>
      <c r="Q12" s="81"/>
    </row>
    <row r="13" spans="1:17" ht="15">
      <c r="A13" s="75"/>
      <c r="B13" s="76"/>
      <c r="C13" s="76">
        <v>8</v>
      </c>
      <c r="D13" s="76"/>
      <c r="E13" s="76"/>
      <c r="F13" s="77" t="s">
        <v>95</v>
      </c>
      <c r="G13" s="77" t="s">
        <v>6</v>
      </c>
      <c r="H13" s="78">
        <v>186.8</v>
      </c>
      <c r="I13" s="79">
        <v>50</v>
      </c>
      <c r="J13" s="80">
        <v>27</v>
      </c>
      <c r="K13" s="79">
        <v>236</v>
      </c>
      <c r="L13" s="79">
        <v>149</v>
      </c>
      <c r="M13" s="79">
        <v>27.050186800000002</v>
      </c>
      <c r="N13" s="79">
        <v>27.050186836915515</v>
      </c>
      <c r="O13" s="79">
        <v>9</v>
      </c>
      <c r="P13" s="79">
        <v>9</v>
      </c>
      <c r="Q13" s="81"/>
    </row>
    <row r="14" spans="1:17" ht="15">
      <c r="A14" s="75"/>
      <c r="B14" s="76"/>
      <c r="C14" s="76">
        <v>9</v>
      </c>
      <c r="D14" s="76"/>
      <c r="E14" s="76"/>
      <c r="F14" s="77" t="s">
        <v>96</v>
      </c>
      <c r="G14" s="77" t="s">
        <v>20</v>
      </c>
      <c r="H14" s="78">
        <v>186.71</v>
      </c>
      <c r="I14" s="79">
        <v>7</v>
      </c>
      <c r="J14" s="80">
        <v>4</v>
      </c>
      <c r="K14" s="79">
        <v>205</v>
      </c>
      <c r="L14" s="79">
        <v>169</v>
      </c>
      <c r="M14" s="79">
        <v>4.00718671</v>
      </c>
      <c r="N14" s="79">
        <v>4.0071868054083275</v>
      </c>
      <c r="O14" s="79">
        <v>31</v>
      </c>
      <c r="P14" s="79">
        <v>31</v>
      </c>
      <c r="Q14" s="81"/>
    </row>
    <row r="15" spans="1:17" ht="15">
      <c r="A15" s="75"/>
      <c r="B15" s="76"/>
      <c r="C15" s="76">
        <v>10</v>
      </c>
      <c r="D15" s="76"/>
      <c r="E15" s="76"/>
      <c r="F15" s="77" t="s">
        <v>97</v>
      </c>
      <c r="G15" s="77" t="s">
        <v>7</v>
      </c>
      <c r="H15" s="78">
        <v>186.64</v>
      </c>
      <c r="I15" s="79">
        <v>42</v>
      </c>
      <c r="J15" s="80">
        <v>28</v>
      </c>
      <c r="K15" s="79">
        <v>252</v>
      </c>
      <c r="L15" s="79">
        <v>129</v>
      </c>
      <c r="M15" s="79">
        <v>28.04218664</v>
      </c>
      <c r="N15" s="79">
        <v>28.042186713985856</v>
      </c>
      <c r="O15" s="79">
        <v>8</v>
      </c>
      <c r="P15" s="79">
        <v>8</v>
      </c>
      <c r="Q15" s="81"/>
    </row>
    <row r="16" spans="1:17" ht="15">
      <c r="A16" s="75"/>
      <c r="B16" s="76"/>
      <c r="C16" s="76">
        <v>11</v>
      </c>
      <c r="D16" s="76"/>
      <c r="E16" s="76"/>
      <c r="F16" s="77" t="s">
        <v>98</v>
      </c>
      <c r="G16" s="77" t="s">
        <v>7</v>
      </c>
      <c r="H16" s="78">
        <v>184.71</v>
      </c>
      <c r="I16" s="79">
        <v>42</v>
      </c>
      <c r="J16" s="80">
        <v>27</v>
      </c>
      <c r="K16" s="79">
        <v>268</v>
      </c>
      <c r="L16" s="79">
        <v>129</v>
      </c>
      <c r="M16" s="79">
        <v>27.04218471</v>
      </c>
      <c r="N16" s="79">
        <v>27.042184713941882</v>
      </c>
      <c r="O16" s="79">
        <v>10</v>
      </c>
      <c r="P16" s="79">
        <v>10</v>
      </c>
      <c r="Q16" s="81"/>
    </row>
    <row r="17" spans="1:17" ht="15">
      <c r="A17" s="75"/>
      <c r="B17" s="76"/>
      <c r="C17" s="76">
        <v>12</v>
      </c>
      <c r="D17" s="76"/>
      <c r="E17" s="76"/>
      <c r="F17" s="77" t="s">
        <v>99</v>
      </c>
      <c r="G17" s="77" t="s">
        <v>16</v>
      </c>
      <c r="H17" s="78">
        <v>182.74</v>
      </c>
      <c r="I17" s="79">
        <v>54</v>
      </c>
      <c r="J17" s="80">
        <v>34</v>
      </c>
      <c r="K17" s="79">
        <v>244</v>
      </c>
      <c r="L17" s="79">
        <v>139</v>
      </c>
      <c r="M17" s="79">
        <v>34.05418274</v>
      </c>
      <c r="N17" s="79">
        <v>34.05418279946748</v>
      </c>
      <c r="O17" s="79">
        <v>4</v>
      </c>
      <c r="P17" s="79">
        <v>4</v>
      </c>
      <c r="Q17" s="81"/>
    </row>
    <row r="18" spans="1:17" ht="15">
      <c r="A18" s="75"/>
      <c r="B18" s="76"/>
      <c r="C18" s="76">
        <v>13</v>
      </c>
      <c r="D18" s="76"/>
      <c r="E18" s="76"/>
      <c r="F18" s="77" t="s">
        <v>100</v>
      </c>
      <c r="G18" s="77" t="s">
        <v>16</v>
      </c>
      <c r="H18" s="78">
        <v>182.46</v>
      </c>
      <c r="I18" s="79">
        <v>13</v>
      </c>
      <c r="J18" s="80">
        <v>5</v>
      </c>
      <c r="K18" s="79">
        <v>221</v>
      </c>
      <c r="L18" s="79">
        <v>139</v>
      </c>
      <c r="M18" s="79">
        <v>5.01318246</v>
      </c>
      <c r="N18" s="79">
        <v>5.013182524780277</v>
      </c>
      <c r="O18" s="79">
        <v>29</v>
      </c>
      <c r="P18" s="79">
        <v>29</v>
      </c>
      <c r="Q18" s="81"/>
    </row>
    <row r="19" spans="1:17" ht="15">
      <c r="A19" s="75"/>
      <c r="B19" s="76"/>
      <c r="C19" s="76">
        <v>14</v>
      </c>
      <c r="D19" s="76"/>
      <c r="E19" s="76"/>
      <c r="F19" s="77" t="s">
        <v>101</v>
      </c>
      <c r="G19" s="77" t="s">
        <v>11</v>
      </c>
      <c r="H19" s="78">
        <v>180.62</v>
      </c>
      <c r="I19" s="79">
        <v>42</v>
      </c>
      <c r="J19" s="80">
        <v>20</v>
      </c>
      <c r="K19" s="79">
        <v>255</v>
      </c>
      <c r="L19" s="79">
        <v>119</v>
      </c>
      <c r="M19" s="79">
        <v>20.04218062</v>
      </c>
      <c r="N19" s="79">
        <v>20.042180660495703</v>
      </c>
      <c r="O19" s="79">
        <v>17</v>
      </c>
      <c r="P19" s="79">
        <v>17</v>
      </c>
      <c r="Q19" s="81"/>
    </row>
    <row r="20" spans="1:17" ht="15">
      <c r="A20" s="75"/>
      <c r="B20" s="76"/>
      <c r="C20" s="76">
        <v>15</v>
      </c>
      <c r="D20" s="76"/>
      <c r="E20" s="76"/>
      <c r="F20" s="77" t="s">
        <v>102</v>
      </c>
      <c r="G20" s="77" t="s">
        <v>20</v>
      </c>
      <c r="H20" s="78">
        <v>180.36</v>
      </c>
      <c r="I20" s="79">
        <v>42</v>
      </c>
      <c r="J20" s="80">
        <v>24</v>
      </c>
      <c r="K20" s="79">
        <v>255</v>
      </c>
      <c r="L20" s="79">
        <v>135</v>
      </c>
      <c r="M20" s="79">
        <v>24.042180360000003</v>
      </c>
      <c r="N20" s="79">
        <v>24.04218038119105</v>
      </c>
      <c r="O20" s="79">
        <v>12</v>
      </c>
      <c r="P20" s="79">
        <v>12</v>
      </c>
      <c r="Q20" s="81"/>
    </row>
    <row r="21" spans="1:17" ht="15">
      <c r="A21" s="75"/>
      <c r="B21" s="76"/>
      <c r="C21" s="76">
        <v>16</v>
      </c>
      <c r="D21" s="76"/>
      <c r="E21" s="76"/>
      <c r="F21" s="77" t="s">
        <v>103</v>
      </c>
      <c r="G21" s="77" t="s">
        <v>6</v>
      </c>
      <c r="H21" s="78">
        <v>180.09</v>
      </c>
      <c r="I21" s="79">
        <v>32</v>
      </c>
      <c r="J21" s="80">
        <v>20.5</v>
      </c>
      <c r="K21" s="79">
        <v>226</v>
      </c>
      <c r="L21" s="79">
        <v>137</v>
      </c>
      <c r="M21" s="79">
        <v>20.53218009</v>
      </c>
      <c r="N21" s="79">
        <v>20.53218016474558</v>
      </c>
      <c r="O21" s="79">
        <v>16</v>
      </c>
      <c r="P21" s="79">
        <v>16</v>
      </c>
      <c r="Q21" s="81"/>
    </row>
    <row r="22" spans="1:17" ht="15">
      <c r="A22" s="75"/>
      <c r="B22" s="76"/>
      <c r="C22" s="76">
        <v>17</v>
      </c>
      <c r="D22" s="76"/>
      <c r="E22" s="76"/>
      <c r="F22" s="77" t="s">
        <v>104</v>
      </c>
      <c r="G22" s="77" t="s">
        <v>20</v>
      </c>
      <c r="H22" s="78">
        <v>177.93</v>
      </c>
      <c r="I22" s="79">
        <v>42</v>
      </c>
      <c r="J22" s="80">
        <v>22</v>
      </c>
      <c r="K22" s="79">
        <v>247</v>
      </c>
      <c r="L22" s="79">
        <v>112</v>
      </c>
      <c r="M22" s="79">
        <v>22.04217793</v>
      </c>
      <c r="N22" s="79">
        <v>22.042178029954375</v>
      </c>
      <c r="O22" s="79">
        <v>15</v>
      </c>
      <c r="P22" s="79">
        <v>15</v>
      </c>
      <c r="Q22" s="81"/>
    </row>
    <row r="23" spans="1:17" ht="15">
      <c r="A23" s="75"/>
      <c r="B23" s="76"/>
      <c r="C23" s="76">
        <v>18</v>
      </c>
      <c r="D23" s="76"/>
      <c r="E23" s="76"/>
      <c r="F23" s="77" t="s">
        <v>105</v>
      </c>
      <c r="G23" s="77" t="s">
        <v>11</v>
      </c>
      <c r="H23" s="78">
        <v>177.86</v>
      </c>
      <c r="I23" s="79">
        <v>14</v>
      </c>
      <c r="J23" s="80">
        <v>8</v>
      </c>
      <c r="K23" s="79">
        <v>212</v>
      </c>
      <c r="L23" s="79">
        <v>150</v>
      </c>
      <c r="M23" s="79">
        <v>8.01417786</v>
      </c>
      <c r="N23" s="79">
        <v>8.014177885623903</v>
      </c>
      <c r="O23" s="79">
        <v>26</v>
      </c>
      <c r="P23" s="79">
        <v>26</v>
      </c>
      <c r="Q23" s="81"/>
    </row>
    <row r="24" spans="1:17" ht="15">
      <c r="A24" s="75"/>
      <c r="B24" s="76"/>
      <c r="C24" s="76">
        <v>19</v>
      </c>
      <c r="D24" s="76"/>
      <c r="E24" s="76"/>
      <c r="F24" s="77" t="s">
        <v>106</v>
      </c>
      <c r="G24" s="77" t="s">
        <v>6</v>
      </c>
      <c r="H24" s="78">
        <v>176.86</v>
      </c>
      <c r="I24" s="79">
        <v>7</v>
      </c>
      <c r="J24" s="80">
        <v>3</v>
      </c>
      <c r="K24" s="79">
        <v>191</v>
      </c>
      <c r="L24" s="79">
        <v>161</v>
      </c>
      <c r="M24" s="79">
        <v>3.00717686</v>
      </c>
      <c r="N24" s="79">
        <v>3.0071769242237387</v>
      </c>
      <c r="O24" s="79">
        <v>34</v>
      </c>
      <c r="P24" s="79">
        <v>34</v>
      </c>
      <c r="Q24" s="81"/>
    </row>
    <row r="25" spans="1:17" ht="15">
      <c r="A25" s="75"/>
      <c r="B25" s="76"/>
      <c r="C25" s="76">
        <v>20</v>
      </c>
      <c r="D25" s="76"/>
      <c r="E25" s="76"/>
      <c r="F25" s="77" t="s">
        <v>107</v>
      </c>
      <c r="G25" s="77" t="s">
        <v>15</v>
      </c>
      <c r="H25" s="78">
        <v>175.97</v>
      </c>
      <c r="I25" s="79">
        <v>39</v>
      </c>
      <c r="J25" s="80">
        <v>20</v>
      </c>
      <c r="K25" s="79">
        <v>242</v>
      </c>
      <c r="L25" s="79">
        <v>129</v>
      </c>
      <c r="M25" s="79">
        <v>20.039175970000002</v>
      </c>
      <c r="N25" s="79">
        <v>20.039176000278488</v>
      </c>
      <c r="O25" s="79">
        <v>18</v>
      </c>
      <c r="P25" s="79">
        <v>18</v>
      </c>
      <c r="Q25" s="81"/>
    </row>
    <row r="26" spans="1:17" ht="15">
      <c r="A26" s="75"/>
      <c r="B26" s="76"/>
      <c r="C26" s="76">
        <v>21</v>
      </c>
      <c r="D26" s="76"/>
      <c r="E26" s="76"/>
      <c r="F26" s="77" t="s">
        <v>108</v>
      </c>
      <c r="G26" s="77" t="s">
        <v>6</v>
      </c>
      <c r="H26" s="78">
        <v>175.47</v>
      </c>
      <c r="I26" s="79">
        <v>34</v>
      </c>
      <c r="J26" s="80">
        <v>20</v>
      </c>
      <c r="K26" s="79">
        <v>223</v>
      </c>
      <c r="L26" s="79">
        <v>138</v>
      </c>
      <c r="M26" s="79">
        <v>20.034175469999997</v>
      </c>
      <c r="N26" s="79">
        <v>20.034175535562987</v>
      </c>
      <c r="O26" s="79">
        <v>20</v>
      </c>
      <c r="P26" s="79">
        <v>20</v>
      </c>
      <c r="Q26" s="81"/>
    </row>
    <row r="27" spans="1:17" ht="15">
      <c r="A27" s="75"/>
      <c r="B27" s="76"/>
      <c r="C27" s="76">
        <v>22</v>
      </c>
      <c r="D27" s="76"/>
      <c r="E27" s="76"/>
      <c r="F27" s="77" t="s">
        <v>109</v>
      </c>
      <c r="G27" s="77" t="s">
        <v>15</v>
      </c>
      <c r="H27" s="78">
        <v>171.19</v>
      </c>
      <c r="I27" s="79">
        <v>26</v>
      </c>
      <c r="J27" s="80">
        <v>19</v>
      </c>
      <c r="K27" s="79">
        <v>210</v>
      </c>
      <c r="L27" s="79">
        <v>140</v>
      </c>
      <c r="M27" s="79">
        <v>19.02617119</v>
      </c>
      <c r="N27" s="79">
        <v>19.02617124185752</v>
      </c>
      <c r="O27" s="79">
        <v>22</v>
      </c>
      <c r="P27" s="79">
        <v>22</v>
      </c>
      <c r="Q27" s="81"/>
    </row>
    <row r="28" spans="1:17" ht="15">
      <c r="A28" s="75"/>
      <c r="B28" s="76"/>
      <c r="C28" s="76">
        <v>23</v>
      </c>
      <c r="D28" s="76"/>
      <c r="E28" s="76"/>
      <c r="F28" s="77" t="s">
        <v>110</v>
      </c>
      <c r="G28" s="77" t="s">
        <v>6</v>
      </c>
      <c r="H28" s="78">
        <v>170.24</v>
      </c>
      <c r="I28" s="79">
        <v>45</v>
      </c>
      <c r="J28" s="80">
        <v>24</v>
      </c>
      <c r="K28" s="79">
        <v>215</v>
      </c>
      <c r="L28" s="79">
        <v>132</v>
      </c>
      <c r="M28" s="79">
        <v>24.04517024</v>
      </c>
      <c r="N28" s="79">
        <v>24.045170258149827</v>
      </c>
      <c r="O28" s="79">
        <v>11</v>
      </c>
      <c r="P28" s="79">
        <v>11</v>
      </c>
      <c r="Q28" s="81"/>
    </row>
    <row r="29" spans="1:17" ht="15">
      <c r="A29" s="75"/>
      <c r="B29" s="76"/>
      <c r="C29" s="76">
        <v>24</v>
      </c>
      <c r="D29" s="76"/>
      <c r="E29" s="76"/>
      <c r="F29" s="77" t="s">
        <v>111</v>
      </c>
      <c r="G29" s="77" t="s">
        <v>21</v>
      </c>
      <c r="H29" s="78">
        <v>170.16</v>
      </c>
      <c r="I29" s="79">
        <v>49</v>
      </c>
      <c r="J29" s="80">
        <v>19.5</v>
      </c>
      <c r="K29" s="79">
        <v>257</v>
      </c>
      <c r="L29" s="79">
        <v>116</v>
      </c>
      <c r="M29" s="79">
        <v>19.54917016</v>
      </c>
      <c r="N29" s="79">
        <v>19.54917023569535</v>
      </c>
      <c r="O29" s="79">
        <v>21</v>
      </c>
      <c r="P29" s="79">
        <v>21</v>
      </c>
      <c r="Q29" s="81"/>
    </row>
    <row r="30" spans="1:17" ht="15">
      <c r="A30" s="75"/>
      <c r="B30" s="76"/>
      <c r="C30" s="76">
        <v>25</v>
      </c>
      <c r="D30" s="76"/>
      <c r="E30" s="76"/>
      <c r="F30" s="77" t="s">
        <v>112</v>
      </c>
      <c r="G30" s="77" t="s">
        <v>12</v>
      </c>
      <c r="H30" s="78">
        <v>167.55</v>
      </c>
      <c r="I30" s="79">
        <v>11</v>
      </c>
      <c r="J30" s="80">
        <v>4</v>
      </c>
      <c r="K30" s="79">
        <v>220</v>
      </c>
      <c r="L30" s="79">
        <v>138</v>
      </c>
      <c r="M30" s="79">
        <v>4.01116755</v>
      </c>
      <c r="N30" s="79">
        <v>4.011167576906355</v>
      </c>
      <c r="O30" s="79">
        <v>30</v>
      </c>
      <c r="P30" s="79">
        <v>30</v>
      </c>
      <c r="Q30" s="81"/>
    </row>
    <row r="31" spans="1:17" ht="15">
      <c r="A31" s="75"/>
      <c r="B31" s="76"/>
      <c r="C31" s="76">
        <v>26</v>
      </c>
      <c r="D31" s="76"/>
      <c r="E31" s="76"/>
      <c r="F31" s="77" t="s">
        <v>113</v>
      </c>
      <c r="G31" s="77" t="s">
        <v>21</v>
      </c>
      <c r="H31" s="78">
        <v>166.29</v>
      </c>
      <c r="I31" s="79">
        <v>49</v>
      </c>
      <c r="J31" s="80">
        <v>15</v>
      </c>
      <c r="K31" s="79">
        <v>225</v>
      </c>
      <c r="L31" s="79">
        <v>105</v>
      </c>
      <c r="M31" s="79">
        <v>15.049166289999999</v>
      </c>
      <c r="N31" s="79">
        <v>15.04916638926369</v>
      </c>
      <c r="O31" s="79">
        <v>23</v>
      </c>
      <c r="P31" s="79">
        <v>23</v>
      </c>
      <c r="Q31" s="81"/>
    </row>
    <row r="32" spans="1:17" ht="15">
      <c r="A32" s="75"/>
      <c r="B32" s="76"/>
      <c r="C32" s="76">
        <v>27</v>
      </c>
      <c r="D32" s="76"/>
      <c r="E32" s="76"/>
      <c r="F32" s="77" t="s">
        <v>114</v>
      </c>
      <c r="G32" s="77" t="s">
        <v>7</v>
      </c>
      <c r="H32" s="78">
        <v>166.29</v>
      </c>
      <c r="I32" s="79">
        <v>7</v>
      </c>
      <c r="J32" s="80">
        <v>4</v>
      </c>
      <c r="K32" s="79">
        <v>186</v>
      </c>
      <c r="L32" s="79">
        <v>148</v>
      </c>
      <c r="M32" s="79">
        <v>4.00716629</v>
      </c>
      <c r="N32" s="79">
        <v>4.007166379044566</v>
      </c>
      <c r="O32" s="79">
        <v>32</v>
      </c>
      <c r="P32" s="79">
        <v>32</v>
      </c>
      <c r="Q32" s="81"/>
    </row>
    <row r="33" spans="1:17" ht="15">
      <c r="A33" s="75"/>
      <c r="B33" s="76"/>
      <c r="C33" s="76">
        <v>28</v>
      </c>
      <c r="D33" s="76"/>
      <c r="E33" s="76"/>
      <c r="F33" s="77" t="s">
        <v>115</v>
      </c>
      <c r="G33" s="77" t="s">
        <v>16</v>
      </c>
      <c r="H33" s="78">
        <v>165.15</v>
      </c>
      <c r="I33" s="79">
        <v>54</v>
      </c>
      <c r="J33" s="80">
        <v>29</v>
      </c>
      <c r="K33" s="79">
        <v>226</v>
      </c>
      <c r="L33" s="79">
        <v>124</v>
      </c>
      <c r="M33" s="79">
        <v>29.05416515</v>
      </c>
      <c r="N33" s="79">
        <v>29.054165230352712</v>
      </c>
      <c r="O33" s="79">
        <v>7</v>
      </c>
      <c r="P33" s="79">
        <v>7</v>
      </c>
      <c r="Q33" s="81"/>
    </row>
    <row r="34" spans="1:17" ht="15">
      <c r="A34" s="75"/>
      <c r="B34" s="76"/>
      <c r="C34" s="76">
        <v>29</v>
      </c>
      <c r="D34" s="76"/>
      <c r="E34" s="76"/>
      <c r="F34" s="77" t="s">
        <v>116</v>
      </c>
      <c r="G34" s="77" t="s">
        <v>20</v>
      </c>
      <c r="H34" s="78">
        <v>162.86</v>
      </c>
      <c r="I34" s="79">
        <v>35</v>
      </c>
      <c r="J34" s="80">
        <v>20</v>
      </c>
      <c r="K34" s="79">
        <v>222</v>
      </c>
      <c r="L34" s="79">
        <v>131</v>
      </c>
      <c r="M34" s="79">
        <v>20.03516286</v>
      </c>
      <c r="N34" s="79">
        <v>20.035162915746117</v>
      </c>
      <c r="O34" s="79">
        <v>19</v>
      </c>
      <c r="P34" s="79">
        <v>19</v>
      </c>
      <c r="Q34" s="81"/>
    </row>
    <row r="35" spans="1:17" ht="15">
      <c r="A35" s="75"/>
      <c r="B35" s="76"/>
      <c r="C35" s="76">
        <v>30</v>
      </c>
      <c r="D35" s="76"/>
      <c r="E35" s="76"/>
      <c r="F35" s="77" t="s">
        <v>117</v>
      </c>
      <c r="G35" s="77" t="s">
        <v>21</v>
      </c>
      <c r="H35" s="78">
        <v>161.37</v>
      </c>
      <c r="I35" s="79">
        <v>49</v>
      </c>
      <c r="J35" s="80">
        <v>22</v>
      </c>
      <c r="K35" s="79">
        <v>224</v>
      </c>
      <c r="L35" s="79">
        <v>115</v>
      </c>
      <c r="M35" s="79">
        <v>22.04916137</v>
      </c>
      <c r="N35" s="79">
        <v>22.04916141046167</v>
      </c>
      <c r="O35" s="79">
        <v>13</v>
      </c>
      <c r="P35" s="79">
        <v>13</v>
      </c>
      <c r="Q35" s="81"/>
    </row>
    <row r="36" spans="1:17" ht="15">
      <c r="A36" s="75"/>
      <c r="B36" s="76"/>
      <c r="C36" s="76">
        <v>31</v>
      </c>
      <c r="D36" s="76"/>
      <c r="E36" s="76"/>
      <c r="F36" s="77" t="s">
        <v>118</v>
      </c>
      <c r="G36" s="77" t="s">
        <v>16</v>
      </c>
      <c r="H36" s="78">
        <v>161.13</v>
      </c>
      <c r="I36" s="79">
        <v>47</v>
      </c>
      <c r="J36" s="80">
        <v>22</v>
      </c>
      <c r="K36" s="79">
        <v>205</v>
      </c>
      <c r="L36" s="79">
        <v>117</v>
      </c>
      <c r="M36" s="79">
        <v>22.04716113</v>
      </c>
      <c r="N36" s="79">
        <v>22.047161222889525</v>
      </c>
      <c r="O36" s="79">
        <v>14</v>
      </c>
      <c r="P36" s="79">
        <v>14</v>
      </c>
      <c r="Q36" s="81"/>
    </row>
    <row r="37" spans="1:17" ht="15">
      <c r="A37" s="75"/>
      <c r="B37" s="76"/>
      <c r="C37" s="76">
        <v>32</v>
      </c>
      <c r="D37" s="76"/>
      <c r="E37" s="76"/>
      <c r="F37" s="77" t="s">
        <v>119</v>
      </c>
      <c r="G37" s="77" t="s">
        <v>12</v>
      </c>
      <c r="H37" s="78">
        <v>154.43</v>
      </c>
      <c r="I37" s="79">
        <v>21</v>
      </c>
      <c r="J37" s="80">
        <v>5</v>
      </c>
      <c r="K37" s="79">
        <v>186</v>
      </c>
      <c r="L37" s="79">
        <v>127</v>
      </c>
      <c r="M37" s="79">
        <v>5.02115443</v>
      </c>
      <c r="N37" s="79">
        <v>5.021154439907047</v>
      </c>
      <c r="O37" s="79">
        <v>27</v>
      </c>
      <c r="P37" s="79">
        <v>27</v>
      </c>
      <c r="Q37" s="81"/>
    </row>
    <row r="38" spans="1:17" ht="15">
      <c r="A38" s="75"/>
      <c r="B38" s="76"/>
      <c r="C38" s="76">
        <v>33</v>
      </c>
      <c r="D38" s="76"/>
      <c r="E38" s="76"/>
      <c r="F38" s="77" t="s">
        <v>120</v>
      </c>
      <c r="G38" s="77" t="s">
        <v>12</v>
      </c>
      <c r="H38" s="78">
        <v>150.67</v>
      </c>
      <c r="I38" s="79">
        <v>9</v>
      </c>
      <c r="J38" s="80">
        <v>3</v>
      </c>
      <c r="K38" s="79">
        <v>177</v>
      </c>
      <c r="L38" s="79">
        <v>119</v>
      </c>
      <c r="M38" s="79">
        <v>3.00915067</v>
      </c>
      <c r="N38" s="79">
        <v>3.009150677813762</v>
      </c>
      <c r="O38" s="79">
        <v>33</v>
      </c>
      <c r="P38" s="79">
        <v>33</v>
      </c>
      <c r="Q38" s="81"/>
    </row>
    <row r="39" spans="1:17" ht="15">
      <c r="A39" s="75"/>
      <c r="B39" s="76"/>
      <c r="C39" s="76">
        <v>34</v>
      </c>
      <c r="D39" s="76"/>
      <c r="E39" s="76"/>
      <c r="F39" s="77" t="s">
        <v>121</v>
      </c>
      <c r="G39" s="77" t="s">
        <v>12</v>
      </c>
      <c r="H39" s="78">
        <v>149</v>
      </c>
      <c r="I39" s="79">
        <v>21</v>
      </c>
      <c r="J39" s="80">
        <v>5</v>
      </c>
      <c r="K39" s="79">
        <v>192</v>
      </c>
      <c r="L39" s="79">
        <v>99</v>
      </c>
      <c r="M39" s="79">
        <v>5.021149</v>
      </c>
      <c r="N39" s="79">
        <v>5.0211490206136755</v>
      </c>
      <c r="O39" s="79">
        <v>28</v>
      </c>
      <c r="P39" s="79">
        <v>28</v>
      </c>
      <c r="Q39" s="81"/>
    </row>
    <row r="40" spans="1:17" ht="15">
      <c r="A40" s="75"/>
      <c r="B40" s="76"/>
      <c r="C40" s="76">
        <v>35</v>
      </c>
      <c r="D40" s="76"/>
      <c r="E40" s="76"/>
      <c r="F40" s="77" t="s">
        <v>122</v>
      </c>
      <c r="G40" s="77" t="s">
        <v>12</v>
      </c>
      <c r="H40" s="78">
        <v>143.57</v>
      </c>
      <c r="I40" s="79">
        <v>7</v>
      </c>
      <c r="J40" s="80">
        <v>3</v>
      </c>
      <c r="K40" s="79">
        <v>154</v>
      </c>
      <c r="L40" s="79">
        <v>113</v>
      </c>
      <c r="M40" s="79">
        <v>3.00714357</v>
      </c>
      <c r="N40" s="79">
        <v>3.00714360139462</v>
      </c>
      <c r="O40" s="79">
        <v>35</v>
      </c>
      <c r="P40" s="79">
        <v>35</v>
      </c>
      <c r="Q40" s="81"/>
    </row>
    <row r="41" spans="1:17" ht="15">
      <c r="A41" s="75"/>
      <c r="B41" s="76"/>
      <c r="C41" s="76">
        <v>36</v>
      </c>
      <c r="D41" s="76"/>
      <c r="E41" s="76"/>
      <c r="F41" s="77" t="s">
        <v>123</v>
      </c>
      <c r="G41" s="77" t="s">
        <v>12</v>
      </c>
      <c r="H41" s="78">
        <v>129.93</v>
      </c>
      <c r="I41" s="79">
        <v>15</v>
      </c>
      <c r="J41" s="80">
        <v>0</v>
      </c>
      <c r="K41" s="79">
        <v>160</v>
      </c>
      <c r="L41" s="79">
        <v>72</v>
      </c>
      <c r="M41" s="79">
        <v>0.01512993</v>
      </c>
      <c r="N41" s="79">
        <v>0.015129955756308962</v>
      </c>
      <c r="O41" s="79">
        <v>36</v>
      </c>
      <c r="P41" s="79">
        <v>36</v>
      </c>
      <c r="Q41" s="81"/>
    </row>
    <row r="42" spans="1:17" ht="15">
      <c r="A42" s="75"/>
      <c r="B42" s="76"/>
      <c r="C42" s="76"/>
      <c r="D42" s="76"/>
      <c r="E42" s="76"/>
      <c r="F42" s="77"/>
      <c r="G42" s="77"/>
      <c r="H42" s="78"/>
      <c r="I42" s="79"/>
      <c r="J42" s="80"/>
      <c r="K42" s="79"/>
      <c r="L42" s="79"/>
      <c r="M42" s="79">
        <v>0</v>
      </c>
      <c r="N42" s="79">
        <v>1.8265382755036085E-08</v>
      </c>
      <c r="O42" s="79">
        <v>37</v>
      </c>
      <c r="P42" s="79">
        <v>50</v>
      </c>
      <c r="Q42" s="81"/>
    </row>
    <row r="43" spans="1:17" ht="15">
      <c r="A43" s="75"/>
      <c r="B43" s="76"/>
      <c r="C43" s="76"/>
      <c r="D43" s="76"/>
      <c r="E43" s="76"/>
      <c r="F43" s="77"/>
      <c r="G43" s="77"/>
      <c r="H43" s="78"/>
      <c r="I43" s="79"/>
      <c r="J43" s="80"/>
      <c r="K43" s="79"/>
      <c r="L43" s="79"/>
      <c r="M43" s="79">
        <v>0</v>
      </c>
      <c r="N43" s="79">
        <v>2.0647923940579993E-08</v>
      </c>
      <c r="O43" s="79">
        <v>37</v>
      </c>
      <c r="P43" s="79">
        <v>49</v>
      </c>
      <c r="Q43" s="81"/>
    </row>
    <row r="44" spans="1:17" ht="15">
      <c r="A44" s="75"/>
      <c r="B44" s="76"/>
      <c r="C44" s="76"/>
      <c r="D44" s="76"/>
      <c r="E44" s="76"/>
      <c r="F44" s="77"/>
      <c r="G44" s="77"/>
      <c r="H44" s="78"/>
      <c r="I44" s="79"/>
      <c r="J44" s="80"/>
      <c r="K44" s="79"/>
      <c r="L44" s="79"/>
      <c r="M44" s="79">
        <v>0</v>
      </c>
      <c r="N44" s="79">
        <v>8.371230379493389E-08</v>
      </c>
      <c r="O44" s="79">
        <v>37</v>
      </c>
      <c r="P44" s="79">
        <v>39</v>
      </c>
      <c r="Q44" s="81"/>
    </row>
    <row r="45" spans="1:17" ht="15">
      <c r="A45" s="75"/>
      <c r="B45" s="76"/>
      <c r="C45" s="76"/>
      <c r="D45" s="76"/>
      <c r="E45" s="76"/>
      <c r="F45" s="77"/>
      <c r="G45" s="77"/>
      <c r="H45" s="78"/>
      <c r="I45" s="79"/>
      <c r="J45" s="80"/>
      <c r="K45" s="79"/>
      <c r="L45" s="79"/>
      <c r="M45" s="79">
        <v>0</v>
      </c>
      <c r="N45" s="79">
        <v>5.5493608819784514E-08</v>
      </c>
      <c r="O45" s="79">
        <v>37</v>
      </c>
      <c r="P45" s="79">
        <v>43</v>
      </c>
      <c r="Q45" s="81"/>
    </row>
    <row r="46" spans="1:17" ht="15">
      <c r="A46" s="75"/>
      <c r="B46" s="76"/>
      <c r="C46" s="76"/>
      <c r="D46" s="76"/>
      <c r="E46" s="76"/>
      <c r="F46" s="77"/>
      <c r="G46" s="77"/>
      <c r="H46" s="78"/>
      <c r="I46" s="79"/>
      <c r="J46" s="80"/>
      <c r="K46" s="79"/>
      <c r="L46" s="79"/>
      <c r="M46" s="79">
        <v>0</v>
      </c>
      <c r="N46" s="79">
        <v>3.4129355953524244E-08</v>
      </c>
      <c r="O46" s="79">
        <v>37</v>
      </c>
      <c r="P46" s="79">
        <v>46</v>
      </c>
      <c r="Q46" s="81"/>
    </row>
    <row r="47" spans="1:17" ht="15">
      <c r="A47" s="75"/>
      <c r="B47" s="76"/>
      <c r="C47" s="76"/>
      <c r="D47" s="76"/>
      <c r="E47" s="76"/>
      <c r="F47" s="77"/>
      <c r="G47" s="77"/>
      <c r="H47" s="78"/>
      <c r="I47" s="79"/>
      <c r="J47" s="80"/>
      <c r="K47" s="79"/>
      <c r="L47" s="79"/>
      <c r="M47" s="79">
        <v>0</v>
      </c>
      <c r="N47" s="79">
        <v>2.645451349795156E-08</v>
      </c>
      <c r="O47" s="79">
        <v>37</v>
      </c>
      <c r="P47" s="79">
        <v>47</v>
      </c>
      <c r="Q47" s="81"/>
    </row>
    <row r="48" spans="1:17" ht="15">
      <c r="A48" s="75"/>
      <c r="B48" s="76"/>
      <c r="C48" s="76"/>
      <c r="D48" s="76"/>
      <c r="E48" s="76"/>
      <c r="F48" s="77"/>
      <c r="G48" s="77"/>
      <c r="H48" s="78"/>
      <c r="I48" s="79"/>
      <c r="J48" s="80"/>
      <c r="K48" s="79"/>
      <c r="L48" s="79"/>
      <c r="M48" s="79">
        <v>0</v>
      </c>
      <c r="N48" s="79">
        <v>4.3305295929833536E-08</v>
      </c>
      <c r="O48" s="79">
        <v>37</v>
      </c>
      <c r="P48" s="79">
        <v>45</v>
      </c>
      <c r="Q48" s="81"/>
    </row>
    <row r="49" spans="1:17" ht="15">
      <c r="A49" s="75"/>
      <c r="B49" s="76"/>
      <c r="C49" s="76"/>
      <c r="D49" s="76"/>
      <c r="E49" s="76"/>
      <c r="F49" s="77"/>
      <c r="G49" s="77"/>
      <c r="H49" s="78"/>
      <c r="I49" s="79"/>
      <c r="J49" s="80"/>
      <c r="K49" s="79"/>
      <c r="L49" s="79"/>
      <c r="M49" s="79">
        <v>0</v>
      </c>
      <c r="N49" s="79">
        <v>9.45551593483277E-08</v>
      </c>
      <c r="O49" s="79">
        <v>37</v>
      </c>
      <c r="P49" s="79">
        <v>37</v>
      </c>
      <c r="Q49" s="81"/>
    </row>
    <row r="50" spans="1:17" ht="15">
      <c r="A50" s="75"/>
      <c r="B50" s="76"/>
      <c r="C50" s="76"/>
      <c r="D50" s="76"/>
      <c r="E50" s="76"/>
      <c r="F50" s="77"/>
      <c r="G50" s="77"/>
      <c r="H50" s="78"/>
      <c r="I50" s="79"/>
      <c r="J50" s="80"/>
      <c r="K50" s="79"/>
      <c r="L50" s="79"/>
      <c r="M50" s="79">
        <v>0</v>
      </c>
      <c r="N50" s="79">
        <v>7.305308476332657E-08</v>
      </c>
      <c r="O50" s="79">
        <v>37</v>
      </c>
      <c r="P50" s="79">
        <v>40</v>
      </c>
      <c r="Q50" s="81"/>
    </row>
    <row r="51" spans="1:17" ht="15">
      <c r="A51" s="75"/>
      <c r="B51" s="76"/>
      <c r="C51" s="76"/>
      <c r="D51" s="76"/>
      <c r="E51" s="76"/>
      <c r="F51" s="77"/>
      <c r="G51" s="77"/>
      <c r="H51" s="78"/>
      <c r="I51" s="79"/>
      <c r="J51" s="80"/>
      <c r="K51" s="79"/>
      <c r="L51" s="79"/>
      <c r="M51" s="79">
        <v>0</v>
      </c>
      <c r="N51" s="79">
        <v>3.1034436389782982E-09</v>
      </c>
      <c r="O51" s="79">
        <v>37</v>
      </c>
      <c r="P51" s="79">
        <v>51</v>
      </c>
      <c r="Q51" s="81"/>
    </row>
    <row r="52" spans="1:17" ht="15">
      <c r="A52" s="75"/>
      <c r="B52" s="76"/>
      <c r="C52" s="76"/>
      <c r="D52" s="76"/>
      <c r="E52" s="76"/>
      <c r="F52" s="77"/>
      <c r="G52" s="77"/>
      <c r="H52" s="78"/>
      <c r="I52" s="79"/>
      <c r="J52" s="80"/>
      <c r="K52" s="79"/>
      <c r="L52" s="79"/>
      <c r="M52" s="79">
        <v>0</v>
      </c>
      <c r="N52" s="79">
        <v>2.6167189666296077E-08</v>
      </c>
      <c r="O52" s="79">
        <v>37</v>
      </c>
      <c r="P52" s="79">
        <v>48</v>
      </c>
      <c r="Q52" s="81"/>
    </row>
    <row r="53" spans="1:17" ht="15">
      <c r="A53" s="75"/>
      <c r="B53" s="76"/>
      <c r="C53" s="76"/>
      <c r="D53" s="76"/>
      <c r="E53" s="76"/>
      <c r="F53" s="77"/>
      <c r="G53" s="77"/>
      <c r="H53" s="78"/>
      <c r="I53" s="79"/>
      <c r="J53" s="80"/>
      <c r="K53" s="79"/>
      <c r="L53" s="79"/>
      <c r="M53" s="79">
        <v>0</v>
      </c>
      <c r="N53" s="79">
        <v>7.255517796878203E-08</v>
      </c>
      <c r="O53" s="79">
        <v>37</v>
      </c>
      <c r="P53" s="79">
        <v>41</v>
      </c>
      <c r="Q53" s="81"/>
    </row>
    <row r="54" spans="1:17" ht="15">
      <c r="A54" s="75"/>
      <c r="B54" s="76"/>
      <c r="C54" s="76"/>
      <c r="D54" s="76"/>
      <c r="E54" s="76"/>
      <c r="F54" s="77"/>
      <c r="G54" s="77"/>
      <c r="H54" s="78"/>
      <c r="I54" s="79"/>
      <c r="J54" s="80"/>
      <c r="K54" s="79"/>
      <c r="L54" s="79"/>
      <c r="M54" s="79">
        <v>0</v>
      </c>
      <c r="N54" s="79">
        <v>5.625460912130726E-08</v>
      </c>
      <c r="O54" s="79">
        <v>37</v>
      </c>
      <c r="P54" s="79">
        <v>42</v>
      </c>
      <c r="Q54" s="81"/>
    </row>
    <row r="55" spans="1:17" ht="15">
      <c r="A55" s="75"/>
      <c r="B55" s="76"/>
      <c r="C55" s="76"/>
      <c r="D55" s="76"/>
      <c r="E55" s="76"/>
      <c r="F55" s="77"/>
      <c r="G55" s="77"/>
      <c r="H55" s="78"/>
      <c r="I55" s="79"/>
      <c r="J55" s="80"/>
      <c r="K55" s="79"/>
      <c r="L55" s="79"/>
      <c r="M55" s="79">
        <v>0</v>
      </c>
      <c r="N55" s="79">
        <v>9.21429600750915E-08</v>
      </c>
      <c r="O55" s="79">
        <v>37</v>
      </c>
      <c r="P55" s="79">
        <v>38</v>
      </c>
      <c r="Q55" s="81"/>
    </row>
    <row r="56" spans="1:17" ht="15.75" thickBot="1">
      <c r="A56" s="75"/>
      <c r="B56" s="76"/>
      <c r="C56" s="76"/>
      <c r="D56" s="76"/>
      <c r="E56" s="76"/>
      <c r="F56" s="77"/>
      <c r="G56" s="77"/>
      <c r="H56" s="78"/>
      <c r="I56" s="79"/>
      <c r="J56" s="80"/>
      <c r="K56" s="79"/>
      <c r="L56" s="79"/>
      <c r="M56" s="79">
        <v>0</v>
      </c>
      <c r="N56" s="79">
        <v>5.130587118183407E-08</v>
      </c>
      <c r="O56" s="79">
        <v>37</v>
      </c>
      <c r="P56" s="79">
        <v>44</v>
      </c>
      <c r="Q56" s="81"/>
    </row>
    <row r="57" spans="1:17" ht="1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88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2"/>
  <dimension ref="A1:N118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4" customWidth="1"/>
    <col min="3" max="3" width="18.57421875" style="14" customWidth="1"/>
    <col min="4" max="4" width="8.00390625" style="14" customWidth="1"/>
    <col min="5" max="5" width="8.421875" style="14" customWidth="1"/>
    <col min="6" max="6" width="2.140625" style="14" customWidth="1"/>
    <col min="7" max="7" width="0.85546875" style="14" customWidth="1"/>
    <col min="8" max="8" width="6.28125" style="14" customWidth="1"/>
    <col min="9" max="10" width="3.00390625" style="14" customWidth="1"/>
    <col min="11" max="11" width="17.28125" style="14" customWidth="1"/>
    <col min="12" max="12" width="1.28515625" style="14" customWidth="1"/>
    <col min="13" max="13" width="7.140625" style="14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2" t="s">
        <v>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25" customHeight="1">
      <c r="A2" s="25" t="s">
        <v>136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83" t="s">
        <v>137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2:13" ht="6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2:13" ht="14.25" customHeight="1">
      <c r="B7" s="85" t="s">
        <v>87</v>
      </c>
      <c r="C7" s="85"/>
      <c r="D7" s="85"/>
      <c r="E7" s="85"/>
      <c r="F7" s="85"/>
      <c r="G7" s="85"/>
      <c r="H7" s="85"/>
      <c r="I7" s="84"/>
      <c r="J7" s="85" t="s">
        <v>138</v>
      </c>
      <c r="K7" s="85"/>
      <c r="L7" s="85"/>
      <c r="M7" s="85"/>
    </row>
    <row r="8" ht="6" customHeight="1"/>
    <row r="9" spans="2:14" ht="13.5" customHeight="1">
      <c r="B9" s="86"/>
      <c r="C9" s="87" t="s">
        <v>125</v>
      </c>
      <c r="D9" s="88" t="s">
        <v>86</v>
      </c>
      <c r="E9" s="88"/>
      <c r="F9" s="88"/>
      <c r="G9" s="89" t="s">
        <v>139</v>
      </c>
      <c r="H9" s="89"/>
      <c r="I9" s="90"/>
      <c r="J9" s="86"/>
      <c r="K9" s="91" t="s">
        <v>86</v>
      </c>
      <c r="L9" s="91"/>
      <c r="M9" s="92" t="s">
        <v>139</v>
      </c>
      <c r="N9" s="93"/>
    </row>
    <row r="10" spans="2:14" ht="13.5" customHeight="1">
      <c r="B10" s="94">
        <v>1</v>
      </c>
      <c r="C10" s="95" t="s">
        <v>88</v>
      </c>
      <c r="D10" s="96" t="s">
        <v>15</v>
      </c>
      <c r="E10" s="96"/>
      <c r="F10" s="96"/>
      <c r="G10" s="97">
        <v>288</v>
      </c>
      <c r="H10" s="97"/>
      <c r="I10" s="90"/>
      <c r="J10" s="98">
        <v>1</v>
      </c>
      <c r="K10" s="99" t="s">
        <v>21</v>
      </c>
      <c r="L10" s="99"/>
      <c r="M10" s="100">
        <v>641</v>
      </c>
      <c r="N10" s="93"/>
    </row>
    <row r="11" spans="2:14" ht="13.5" customHeight="1">
      <c r="B11" s="94">
        <v>2</v>
      </c>
      <c r="C11" s="95" t="s">
        <v>111</v>
      </c>
      <c r="D11" s="101" t="s">
        <v>21</v>
      </c>
      <c r="E11" s="101"/>
      <c r="F11" s="101"/>
      <c r="G11" s="97">
        <v>257</v>
      </c>
      <c r="H11" s="97"/>
      <c r="I11" s="90"/>
      <c r="J11" s="98">
        <v>2</v>
      </c>
      <c r="K11" s="99" t="s">
        <v>15</v>
      </c>
      <c r="L11" s="99"/>
      <c r="M11" s="100">
        <v>635</v>
      </c>
      <c r="N11" s="93"/>
    </row>
    <row r="12" spans="2:14" ht="13.5" customHeight="1">
      <c r="B12" s="94">
        <v>3</v>
      </c>
      <c r="C12" s="95" t="s">
        <v>97</v>
      </c>
      <c r="D12" s="96" t="s">
        <v>7</v>
      </c>
      <c r="E12" s="96"/>
      <c r="F12" s="96"/>
      <c r="G12" s="97">
        <v>252</v>
      </c>
      <c r="H12" s="97"/>
      <c r="I12" s="90"/>
      <c r="J12" s="98">
        <v>3</v>
      </c>
      <c r="K12" s="99" t="s">
        <v>7</v>
      </c>
      <c r="L12" s="99"/>
      <c r="M12" s="100">
        <v>633</v>
      </c>
      <c r="N12" s="93"/>
    </row>
    <row r="13" spans="2:14" ht="13.5" customHeight="1">
      <c r="B13" s="94">
        <v>4</v>
      </c>
      <c r="C13" s="95" t="s">
        <v>104</v>
      </c>
      <c r="D13" s="96" t="s">
        <v>20</v>
      </c>
      <c r="E13" s="96"/>
      <c r="F13" s="96"/>
      <c r="G13" s="97">
        <v>247</v>
      </c>
      <c r="H13" s="97"/>
      <c r="I13" s="90"/>
      <c r="J13" s="98">
        <v>4</v>
      </c>
      <c r="K13" s="99" t="s">
        <v>7</v>
      </c>
      <c r="L13" s="99"/>
      <c r="M13" s="100">
        <v>614</v>
      </c>
      <c r="N13" s="93"/>
    </row>
    <row r="14" spans="2:14" ht="13.5" customHeight="1">
      <c r="B14" s="94">
        <v>5</v>
      </c>
      <c r="C14" s="95" t="s">
        <v>95</v>
      </c>
      <c r="D14" s="96" t="s">
        <v>6</v>
      </c>
      <c r="E14" s="96"/>
      <c r="F14" s="96"/>
      <c r="G14" s="97">
        <v>236</v>
      </c>
      <c r="H14" s="97"/>
      <c r="I14" s="90"/>
      <c r="J14" s="98">
        <v>5</v>
      </c>
      <c r="K14" s="99" t="s">
        <v>11</v>
      </c>
      <c r="L14" s="99"/>
      <c r="M14" s="100">
        <v>609</v>
      </c>
      <c r="N14" s="93"/>
    </row>
    <row r="15" spans="2:14" ht="13.5" customHeight="1">
      <c r="B15" s="94">
        <v>6</v>
      </c>
      <c r="C15" s="95" t="s">
        <v>99</v>
      </c>
      <c r="D15" s="96" t="s">
        <v>16</v>
      </c>
      <c r="E15" s="96"/>
      <c r="F15" s="96"/>
      <c r="G15" s="97">
        <v>229</v>
      </c>
      <c r="H15" s="97"/>
      <c r="I15" s="90"/>
      <c r="J15" s="98">
        <v>6</v>
      </c>
      <c r="K15" s="99" t="s">
        <v>20</v>
      </c>
      <c r="L15" s="99"/>
      <c r="M15" s="100">
        <v>601</v>
      </c>
      <c r="N15" s="93"/>
    </row>
    <row r="16" spans="2:14" ht="13.5" customHeight="1">
      <c r="B16" s="94">
        <v>7</v>
      </c>
      <c r="C16" s="95" t="s">
        <v>93</v>
      </c>
      <c r="D16" s="96" t="s">
        <v>11</v>
      </c>
      <c r="E16" s="96"/>
      <c r="F16" s="96"/>
      <c r="G16" s="97">
        <v>228</v>
      </c>
      <c r="H16" s="97"/>
      <c r="I16" s="90"/>
      <c r="J16" s="98">
        <v>7</v>
      </c>
      <c r="K16" s="99" t="s">
        <v>15</v>
      </c>
      <c r="L16" s="99"/>
      <c r="M16" s="100">
        <v>597</v>
      </c>
      <c r="N16" s="93"/>
    </row>
    <row r="17" spans="2:14" ht="13.5" customHeight="1">
      <c r="B17" s="94">
        <v>8</v>
      </c>
      <c r="C17" s="95" t="s">
        <v>93</v>
      </c>
      <c r="D17" s="96" t="s">
        <v>11</v>
      </c>
      <c r="E17" s="96"/>
      <c r="F17" s="96"/>
      <c r="G17" s="97">
        <v>227</v>
      </c>
      <c r="H17" s="97"/>
      <c r="I17" s="90"/>
      <c r="J17" s="98">
        <v>8</v>
      </c>
      <c r="K17" s="99" t="s">
        <v>11</v>
      </c>
      <c r="L17" s="99"/>
      <c r="M17" s="100">
        <v>595</v>
      </c>
      <c r="N17" s="93"/>
    </row>
    <row r="18" spans="2:14" ht="13.5" customHeight="1">
      <c r="B18" s="94"/>
      <c r="C18" s="95" t="s">
        <v>88</v>
      </c>
      <c r="D18" s="96" t="s">
        <v>15</v>
      </c>
      <c r="E18" s="96"/>
      <c r="F18" s="96"/>
      <c r="G18" s="97">
        <v>227</v>
      </c>
      <c r="H18" s="97"/>
      <c r="I18" s="90"/>
      <c r="J18" s="98">
        <v>9</v>
      </c>
      <c r="K18" s="99" t="s">
        <v>11</v>
      </c>
      <c r="L18" s="99"/>
      <c r="M18" s="100">
        <v>593</v>
      </c>
      <c r="N18" s="93"/>
    </row>
    <row r="19" spans="2:14" ht="13.5" customHeight="1">
      <c r="B19" s="94">
        <v>10</v>
      </c>
      <c r="C19" s="95" t="s">
        <v>94</v>
      </c>
      <c r="D19" s="96" t="s">
        <v>11</v>
      </c>
      <c r="E19" s="96"/>
      <c r="F19" s="96"/>
      <c r="G19" s="97">
        <v>226</v>
      </c>
      <c r="H19" s="97"/>
      <c r="I19" s="90"/>
      <c r="J19" s="98">
        <v>10</v>
      </c>
      <c r="K19" s="99" t="s">
        <v>6</v>
      </c>
      <c r="L19" s="99"/>
      <c r="M19" s="100">
        <v>584</v>
      </c>
      <c r="N19" s="93"/>
    </row>
    <row r="20" ht="13.5" customHeight="1"/>
    <row r="21" spans="2:13" ht="13.5" customHeight="1">
      <c r="B21" s="83" t="s">
        <v>140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2:13" ht="6" customHeight="1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2:13" ht="14.25" customHeight="1">
      <c r="B23" s="85" t="s">
        <v>87</v>
      </c>
      <c r="C23" s="85"/>
      <c r="D23" s="85"/>
      <c r="E23" s="85"/>
      <c r="F23" s="85"/>
      <c r="G23" s="85"/>
      <c r="H23" s="85"/>
      <c r="I23" s="84"/>
      <c r="J23" s="85" t="s">
        <v>138</v>
      </c>
      <c r="K23" s="85"/>
      <c r="L23" s="85"/>
      <c r="M23" s="85"/>
    </row>
    <row r="24" ht="6" customHeight="1"/>
    <row r="25" spans="2:14" ht="13.5" customHeight="1">
      <c r="B25" s="102"/>
      <c r="C25" s="103" t="s">
        <v>125</v>
      </c>
      <c r="D25" s="88" t="s">
        <v>86</v>
      </c>
      <c r="E25" s="88"/>
      <c r="F25" s="88"/>
      <c r="G25" s="104" t="s">
        <v>141</v>
      </c>
      <c r="H25" s="104"/>
      <c r="I25" s="90"/>
      <c r="J25" s="105"/>
      <c r="K25" s="91" t="s">
        <v>86</v>
      </c>
      <c r="L25" s="91"/>
      <c r="M25" s="92" t="s">
        <v>141</v>
      </c>
      <c r="N25" s="93"/>
    </row>
    <row r="26" spans="2:14" ht="13.5" customHeight="1">
      <c r="B26" s="98">
        <v>1</v>
      </c>
      <c r="C26" s="95" t="s">
        <v>88</v>
      </c>
      <c r="D26" s="96" t="s">
        <v>15</v>
      </c>
      <c r="E26" s="96"/>
      <c r="F26" s="96"/>
      <c r="G26" s="106">
        <v>215.28571428571428</v>
      </c>
      <c r="H26" s="106"/>
      <c r="I26" s="90"/>
      <c r="J26" s="98">
        <v>1</v>
      </c>
      <c r="K26" s="99" t="s">
        <v>7</v>
      </c>
      <c r="L26" s="99"/>
      <c r="M26" s="107">
        <v>569.5714285714286</v>
      </c>
      <c r="N26" s="93"/>
    </row>
    <row r="27" spans="2:14" ht="13.5" customHeight="1">
      <c r="B27" s="98">
        <v>2</v>
      </c>
      <c r="C27" s="95" t="s">
        <v>93</v>
      </c>
      <c r="D27" s="96" t="s">
        <v>11</v>
      </c>
      <c r="E27" s="96"/>
      <c r="F27" s="96"/>
      <c r="G27" s="106">
        <v>204</v>
      </c>
      <c r="H27" s="106"/>
      <c r="I27" s="90"/>
      <c r="J27" s="98">
        <v>2</v>
      </c>
      <c r="K27" s="99" t="s">
        <v>15</v>
      </c>
      <c r="L27" s="99"/>
      <c r="M27" s="107">
        <v>567</v>
      </c>
      <c r="N27" s="93"/>
    </row>
    <row r="28" spans="2:14" ht="13.5" customHeight="1">
      <c r="B28" s="98">
        <v>3</v>
      </c>
      <c r="C28" s="95" t="s">
        <v>95</v>
      </c>
      <c r="D28" s="96" t="s">
        <v>6</v>
      </c>
      <c r="E28" s="96"/>
      <c r="F28" s="96"/>
      <c r="G28" s="106">
        <v>196.14285714285714</v>
      </c>
      <c r="H28" s="106"/>
      <c r="I28" s="90"/>
      <c r="J28" s="98">
        <v>3</v>
      </c>
      <c r="K28" s="99" t="s">
        <v>11</v>
      </c>
      <c r="L28" s="99"/>
      <c r="M28" s="107">
        <v>566.7142857142857</v>
      </c>
      <c r="N28" s="93"/>
    </row>
    <row r="29" spans="2:14" ht="13.5" customHeight="1">
      <c r="B29" s="98"/>
      <c r="C29" s="95" t="s">
        <v>111</v>
      </c>
      <c r="D29" s="96" t="s">
        <v>21</v>
      </c>
      <c r="E29" s="96"/>
      <c r="F29" s="96"/>
      <c r="G29" s="106">
        <v>196.14285714285714</v>
      </c>
      <c r="H29" s="106"/>
      <c r="I29" s="90"/>
      <c r="J29" s="98">
        <v>4</v>
      </c>
      <c r="K29" s="99" t="s">
        <v>20</v>
      </c>
      <c r="L29" s="99"/>
      <c r="M29" s="107">
        <v>556.1428571428571</v>
      </c>
      <c r="N29" s="93"/>
    </row>
    <row r="30" spans="2:14" ht="13.5" customHeight="1">
      <c r="B30" s="98">
        <v>5</v>
      </c>
      <c r="C30" s="95" t="s">
        <v>97</v>
      </c>
      <c r="D30" s="96" t="s">
        <v>7</v>
      </c>
      <c r="E30" s="96"/>
      <c r="F30" s="96"/>
      <c r="G30" s="106">
        <v>194.85714285714286</v>
      </c>
      <c r="H30" s="106"/>
      <c r="I30" s="90"/>
      <c r="J30" s="98">
        <v>5</v>
      </c>
      <c r="K30" s="99" t="s">
        <v>6</v>
      </c>
      <c r="L30" s="99"/>
      <c r="M30" s="107">
        <v>543.4285714285714</v>
      </c>
      <c r="N30" s="93"/>
    </row>
    <row r="31" spans="2:14" ht="13.5" customHeight="1">
      <c r="B31" s="98">
        <v>6</v>
      </c>
      <c r="C31" s="95" t="s">
        <v>99</v>
      </c>
      <c r="D31" s="96" t="s">
        <v>16</v>
      </c>
      <c r="E31" s="96"/>
      <c r="F31" s="96"/>
      <c r="G31" s="106">
        <v>190.57142857142858</v>
      </c>
      <c r="H31" s="106"/>
      <c r="I31" s="90"/>
      <c r="J31" s="98">
        <v>6</v>
      </c>
      <c r="K31" s="99" t="s">
        <v>16</v>
      </c>
      <c r="L31" s="99"/>
      <c r="M31" s="107">
        <v>535.2857142857143</v>
      </c>
      <c r="N31" s="93"/>
    </row>
    <row r="32" spans="2:14" ht="13.5" customHeight="1">
      <c r="B32" s="98">
        <v>7</v>
      </c>
      <c r="C32" s="95" t="s">
        <v>94</v>
      </c>
      <c r="D32" s="96" t="s">
        <v>11</v>
      </c>
      <c r="E32" s="96"/>
      <c r="F32" s="96"/>
      <c r="G32" s="106">
        <v>189.57142857142858</v>
      </c>
      <c r="H32" s="106"/>
      <c r="I32" s="90"/>
      <c r="J32" s="98">
        <v>7</v>
      </c>
      <c r="K32" s="99" t="s">
        <v>21</v>
      </c>
      <c r="L32" s="99"/>
      <c r="M32" s="107">
        <v>526.5714285714286</v>
      </c>
      <c r="N32" s="93"/>
    </row>
    <row r="33" spans="2:14" ht="13.5" customHeight="1">
      <c r="B33" s="98">
        <v>8</v>
      </c>
      <c r="C33" s="95" t="s">
        <v>89</v>
      </c>
      <c r="D33" s="96" t="s">
        <v>7</v>
      </c>
      <c r="E33" s="96"/>
      <c r="F33" s="96"/>
      <c r="G33" s="106">
        <v>187.71428571428572</v>
      </c>
      <c r="H33" s="106"/>
      <c r="I33" s="90"/>
      <c r="J33" s="98"/>
      <c r="K33" s="99"/>
      <c r="L33" s="99"/>
      <c r="M33" s="107"/>
      <c r="N33" s="93"/>
    </row>
    <row r="34" spans="2:14" ht="13.5" customHeight="1">
      <c r="B34" s="98">
        <v>9</v>
      </c>
      <c r="C34" s="95" t="s">
        <v>91</v>
      </c>
      <c r="D34" s="96" t="s">
        <v>7</v>
      </c>
      <c r="E34" s="96"/>
      <c r="F34" s="96"/>
      <c r="G34" s="106">
        <v>187</v>
      </c>
      <c r="H34" s="106"/>
      <c r="I34" s="90"/>
      <c r="J34" s="98"/>
      <c r="K34" s="99"/>
      <c r="L34" s="99"/>
      <c r="M34" s="107"/>
      <c r="N34" s="93"/>
    </row>
    <row r="35" spans="2:14" ht="13.5" customHeight="1">
      <c r="B35" s="98">
        <v>10</v>
      </c>
      <c r="C35" s="95" t="s">
        <v>96</v>
      </c>
      <c r="D35" s="96" t="s">
        <v>20</v>
      </c>
      <c r="E35" s="96"/>
      <c r="F35" s="96"/>
      <c r="G35" s="106">
        <v>186.71428571428572</v>
      </c>
      <c r="H35" s="106"/>
      <c r="I35" s="90"/>
      <c r="J35" s="98"/>
      <c r="K35" s="99"/>
      <c r="L35" s="99"/>
      <c r="M35" s="107"/>
      <c r="N35" s="93"/>
    </row>
    <row r="36" ht="13.5" customHeight="1"/>
    <row r="37" ht="30" customHeight="1">
      <c r="B37" s="108" t="s">
        <v>142</v>
      </c>
    </row>
    <row r="38" ht="13.5" customHeight="1">
      <c r="B38" s="109"/>
    </row>
    <row r="39" spans="2:13" ht="14.25" customHeight="1">
      <c r="B39" s="110" t="s">
        <v>143</v>
      </c>
      <c r="C39" s="84"/>
      <c r="D39" s="84"/>
      <c r="E39" s="84"/>
      <c r="F39" s="85"/>
      <c r="G39" s="85"/>
      <c r="H39" s="110" t="s">
        <v>144</v>
      </c>
      <c r="I39" s="84"/>
      <c r="J39" s="84"/>
      <c r="K39" s="84"/>
      <c r="L39" s="84"/>
      <c r="M39" s="84"/>
    </row>
    <row r="40" ht="6" customHeight="1"/>
    <row r="41" spans="2:14" ht="13.5" customHeight="1">
      <c r="B41" s="111" t="s">
        <v>145</v>
      </c>
      <c r="C41" s="112"/>
      <c r="D41" s="113"/>
      <c r="E41" s="114" t="s">
        <v>146</v>
      </c>
      <c r="F41" s="115"/>
      <c r="G41" s="115"/>
      <c r="H41" s="111" t="s">
        <v>147</v>
      </c>
      <c r="I41" s="112"/>
      <c r="J41" s="112"/>
      <c r="K41" s="113"/>
      <c r="L41" s="116" t="s">
        <v>148</v>
      </c>
      <c r="M41" s="116"/>
      <c r="N41" s="117"/>
    </row>
    <row r="42" ht="13.5" customHeight="1"/>
    <row r="43" spans="2:13" ht="14.25" customHeight="1">
      <c r="B43" s="110" t="s">
        <v>149</v>
      </c>
      <c r="C43" s="84"/>
      <c r="D43" s="84"/>
      <c r="E43" s="84"/>
      <c r="F43" s="85"/>
      <c r="G43" s="85"/>
      <c r="H43" s="110" t="s">
        <v>150</v>
      </c>
      <c r="I43" s="84"/>
      <c r="J43" s="84"/>
      <c r="K43" s="84"/>
      <c r="L43" s="84"/>
      <c r="M43" s="84"/>
    </row>
    <row r="44" ht="6" customHeight="1"/>
    <row r="45" spans="2:14" ht="13.5" customHeight="1">
      <c r="B45" s="111" t="s">
        <v>151</v>
      </c>
      <c r="C45" s="112"/>
      <c r="D45" s="113"/>
      <c r="E45" s="114" t="s">
        <v>152</v>
      </c>
      <c r="F45" s="115"/>
      <c r="G45" s="115"/>
      <c r="H45" s="111" t="s">
        <v>153</v>
      </c>
      <c r="I45" s="112"/>
      <c r="J45" s="112"/>
      <c r="K45" s="113"/>
      <c r="L45" s="116" t="s">
        <v>154</v>
      </c>
      <c r="M45" s="116"/>
      <c r="N45" s="117"/>
    </row>
    <row r="46" ht="13.5" customHeight="1"/>
    <row r="47" spans="2:13" ht="14.25" customHeight="1">
      <c r="B47" s="110" t="s">
        <v>155</v>
      </c>
      <c r="C47" s="84"/>
      <c r="D47" s="84"/>
      <c r="E47" s="84"/>
      <c r="F47" s="85"/>
      <c r="G47" s="85"/>
      <c r="H47" s="110" t="s">
        <v>156</v>
      </c>
      <c r="I47" s="84"/>
      <c r="J47" s="84"/>
      <c r="K47" s="84"/>
      <c r="L47" s="84"/>
      <c r="M47" s="84"/>
    </row>
    <row r="48" ht="6" customHeight="1"/>
    <row r="49" spans="2:14" ht="13.5" customHeight="1">
      <c r="B49" s="111" t="s">
        <v>151</v>
      </c>
      <c r="C49" s="112"/>
      <c r="D49" s="113"/>
      <c r="E49" s="114" t="s">
        <v>152</v>
      </c>
      <c r="F49" s="115"/>
      <c r="G49" s="115"/>
      <c r="H49" s="111" t="s">
        <v>147</v>
      </c>
      <c r="I49" s="112"/>
      <c r="J49" s="112"/>
      <c r="K49" s="113"/>
      <c r="L49" s="116" t="s">
        <v>148</v>
      </c>
      <c r="M49" s="116"/>
      <c r="N49" s="117"/>
    </row>
    <row r="50" ht="13.5" customHeight="1"/>
    <row r="51" spans="2:13" ht="14.25" customHeight="1">
      <c r="B51" s="110" t="s">
        <v>157</v>
      </c>
      <c r="C51" s="84"/>
      <c r="D51" s="84"/>
      <c r="E51" s="84"/>
      <c r="F51" s="85"/>
      <c r="G51" s="85"/>
      <c r="H51" s="110" t="s">
        <v>158</v>
      </c>
      <c r="I51" s="84"/>
      <c r="J51" s="84"/>
      <c r="K51" s="84"/>
      <c r="L51" s="84"/>
      <c r="M51" s="84"/>
    </row>
    <row r="52" ht="6" customHeight="1"/>
    <row r="53" spans="2:14" ht="13.5" customHeight="1">
      <c r="B53" s="111" t="s">
        <v>153</v>
      </c>
      <c r="C53" s="112"/>
      <c r="D53" s="113"/>
      <c r="E53" s="114" t="s">
        <v>154</v>
      </c>
      <c r="F53" s="115"/>
      <c r="G53" s="115"/>
      <c r="H53" s="111" t="s">
        <v>159</v>
      </c>
      <c r="I53" s="112"/>
      <c r="J53" s="112"/>
      <c r="K53" s="113"/>
      <c r="L53" s="116" t="s">
        <v>160</v>
      </c>
      <c r="M53" s="116"/>
      <c r="N53" s="117"/>
    </row>
    <row r="54" ht="13.5" customHeight="1"/>
    <row r="55" spans="2:14" ht="11.25" customHeight="1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7"/>
    </row>
    <row r="56" spans="2:14" ht="15.75">
      <c r="B56" s="119" t="s">
        <v>161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1">
        <v>184.0340118408203</v>
      </c>
      <c r="M56" s="121"/>
      <c r="N56" s="117"/>
    </row>
    <row r="57" spans="2:14" ht="15.75">
      <c r="B57" s="119" t="s">
        <v>162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1">
        <v>552.1020355224609</v>
      </c>
      <c r="M57" s="121"/>
      <c r="N57" s="117"/>
    </row>
    <row r="58" spans="2:14" ht="11.25" customHeight="1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7"/>
    </row>
    <row r="59" spans="2:13" ht="13.5" customHeight="1">
      <c r="B59" s="83" t="s">
        <v>163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2:13" ht="6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2:13" ht="14.25" customHeight="1">
      <c r="B61" s="85" t="s">
        <v>87</v>
      </c>
      <c r="C61" s="85"/>
      <c r="D61" s="85"/>
      <c r="E61" s="85"/>
      <c r="F61" s="85"/>
      <c r="G61" s="85"/>
      <c r="H61" s="85"/>
      <c r="I61" s="84"/>
      <c r="J61" s="85" t="s">
        <v>138</v>
      </c>
      <c r="K61" s="85"/>
      <c r="L61" s="85"/>
      <c r="M61" s="85"/>
    </row>
    <row r="62" ht="6" customHeight="1"/>
    <row r="63" spans="2:14" ht="13.5" customHeight="1">
      <c r="B63" s="86"/>
      <c r="C63" s="87" t="s">
        <v>125</v>
      </c>
      <c r="D63" s="88" t="s">
        <v>86</v>
      </c>
      <c r="E63" s="88"/>
      <c r="F63" s="88"/>
      <c r="G63" s="89" t="s">
        <v>164</v>
      </c>
      <c r="H63" s="89"/>
      <c r="I63" s="90"/>
      <c r="J63" s="86"/>
      <c r="K63" s="91" t="s">
        <v>86</v>
      </c>
      <c r="L63" s="91"/>
      <c r="M63" s="92" t="s">
        <v>164</v>
      </c>
      <c r="N63" s="93"/>
    </row>
    <row r="64" spans="2:14" ht="13.5" customHeight="1">
      <c r="B64" s="94">
        <v>1</v>
      </c>
      <c r="C64" s="95" t="s">
        <v>88</v>
      </c>
      <c r="D64" s="96" t="s">
        <v>15</v>
      </c>
      <c r="E64" s="96"/>
      <c r="F64" s="96"/>
      <c r="G64" s="122">
        <v>7</v>
      </c>
      <c r="H64" s="122"/>
      <c r="I64" s="90"/>
      <c r="J64" s="98">
        <v>1</v>
      </c>
      <c r="K64" s="99" t="s">
        <v>15</v>
      </c>
      <c r="L64" s="99"/>
      <c r="M64" s="123">
        <v>15</v>
      </c>
      <c r="N64" s="93"/>
    </row>
    <row r="65" spans="2:14" ht="13.5" customHeight="1">
      <c r="B65" s="94">
        <v>2</v>
      </c>
      <c r="C65" s="95" t="s">
        <v>91</v>
      </c>
      <c r="D65" s="101" t="s">
        <v>7</v>
      </c>
      <c r="E65" s="101"/>
      <c r="F65" s="101"/>
      <c r="G65" s="122">
        <v>5</v>
      </c>
      <c r="H65" s="122"/>
      <c r="I65" s="90"/>
      <c r="J65" s="98">
        <v>2</v>
      </c>
      <c r="K65" s="99" t="s">
        <v>20</v>
      </c>
      <c r="L65" s="99"/>
      <c r="M65" s="123">
        <v>14</v>
      </c>
      <c r="N65" s="93"/>
    </row>
    <row r="66" spans="2:14" ht="13.5" customHeight="1">
      <c r="B66" s="94"/>
      <c r="C66" s="95" t="s">
        <v>102</v>
      </c>
      <c r="D66" s="96" t="s">
        <v>20</v>
      </c>
      <c r="E66" s="96"/>
      <c r="F66" s="96"/>
      <c r="G66" s="122">
        <v>5</v>
      </c>
      <c r="H66" s="122"/>
      <c r="I66" s="90"/>
      <c r="J66" s="98">
        <v>3</v>
      </c>
      <c r="K66" s="99" t="s">
        <v>7</v>
      </c>
      <c r="L66" s="99"/>
      <c r="M66" s="123">
        <v>13</v>
      </c>
      <c r="N66" s="93"/>
    </row>
    <row r="67" spans="2:14" ht="13.5" customHeight="1">
      <c r="B67" s="94"/>
      <c r="C67" s="95" t="s">
        <v>104</v>
      </c>
      <c r="D67" s="96" t="s">
        <v>20</v>
      </c>
      <c r="E67" s="96"/>
      <c r="F67" s="96"/>
      <c r="G67" s="122">
        <v>5</v>
      </c>
      <c r="H67" s="122"/>
      <c r="I67" s="90"/>
      <c r="J67" s="98">
        <v>4</v>
      </c>
      <c r="K67" s="99" t="s">
        <v>21</v>
      </c>
      <c r="L67" s="99"/>
      <c r="M67" s="123">
        <v>12</v>
      </c>
      <c r="N67" s="93"/>
    </row>
    <row r="68" spans="2:14" ht="13.5" customHeight="1">
      <c r="B68" s="94"/>
      <c r="C68" s="95" t="s">
        <v>109</v>
      </c>
      <c r="D68" s="96" t="s">
        <v>15</v>
      </c>
      <c r="E68" s="96"/>
      <c r="F68" s="96"/>
      <c r="G68" s="122">
        <v>5</v>
      </c>
      <c r="H68" s="122"/>
      <c r="I68" s="90"/>
      <c r="J68" s="98">
        <v>5</v>
      </c>
      <c r="K68" s="99" t="s">
        <v>11</v>
      </c>
      <c r="L68" s="99"/>
      <c r="M68" s="123">
        <v>11</v>
      </c>
      <c r="N68" s="93"/>
    </row>
    <row r="69" spans="2:14" ht="13.5" customHeight="1">
      <c r="B69" s="94">
        <v>6</v>
      </c>
      <c r="C69" s="95" t="s">
        <v>89</v>
      </c>
      <c r="D69" s="96" t="s">
        <v>7</v>
      </c>
      <c r="E69" s="96"/>
      <c r="F69" s="96"/>
      <c r="G69" s="122">
        <v>4</v>
      </c>
      <c r="H69" s="122"/>
      <c r="I69" s="90"/>
      <c r="J69" s="98">
        <v>6</v>
      </c>
      <c r="K69" s="99" t="s">
        <v>6</v>
      </c>
      <c r="L69" s="99"/>
      <c r="M69" s="123">
        <v>10</v>
      </c>
      <c r="N69" s="93"/>
    </row>
    <row r="70" spans="2:14" ht="13.5" customHeight="1">
      <c r="B70" s="94"/>
      <c r="C70" s="95" t="s">
        <v>93</v>
      </c>
      <c r="D70" s="96" t="s">
        <v>11</v>
      </c>
      <c r="E70" s="96"/>
      <c r="F70" s="96"/>
      <c r="G70" s="122">
        <v>4</v>
      </c>
      <c r="H70" s="122"/>
      <c r="I70" s="90"/>
      <c r="J70" s="98">
        <v>7</v>
      </c>
      <c r="K70" s="99" t="s">
        <v>16</v>
      </c>
      <c r="L70" s="99"/>
      <c r="M70" s="123">
        <v>9</v>
      </c>
      <c r="N70" s="93"/>
    </row>
    <row r="71" spans="2:14" ht="13.5" customHeight="1">
      <c r="B71" s="94"/>
      <c r="C71" s="95" t="s">
        <v>94</v>
      </c>
      <c r="D71" s="96" t="s">
        <v>11</v>
      </c>
      <c r="E71" s="96"/>
      <c r="F71" s="96"/>
      <c r="G71" s="122">
        <v>4</v>
      </c>
      <c r="H71" s="122"/>
      <c r="I71" s="90"/>
      <c r="J71" s="98"/>
      <c r="K71" s="99" t="s">
        <v>12</v>
      </c>
      <c r="L71" s="99"/>
      <c r="M71" s="123"/>
      <c r="N71" s="93"/>
    </row>
    <row r="72" spans="2:14" ht="13.5" customHeight="1">
      <c r="B72" s="94"/>
      <c r="C72" s="95" t="s">
        <v>95</v>
      </c>
      <c r="D72" s="96" t="s">
        <v>6</v>
      </c>
      <c r="E72" s="96"/>
      <c r="F72" s="96"/>
      <c r="G72" s="122">
        <v>4</v>
      </c>
      <c r="H72" s="122"/>
      <c r="I72" s="90"/>
      <c r="J72" s="98"/>
      <c r="K72" s="99"/>
      <c r="L72" s="99"/>
      <c r="M72" s="123"/>
      <c r="N72" s="93"/>
    </row>
    <row r="73" spans="2:14" ht="13.5" customHeight="1">
      <c r="B73" s="94"/>
      <c r="C73" s="95" t="s">
        <v>96</v>
      </c>
      <c r="D73" s="96" t="s">
        <v>20</v>
      </c>
      <c r="E73" s="96"/>
      <c r="F73" s="96"/>
      <c r="G73" s="122">
        <v>4</v>
      </c>
      <c r="H73" s="122"/>
      <c r="I73" s="90"/>
      <c r="J73" s="98"/>
      <c r="K73" s="99"/>
      <c r="L73" s="99"/>
      <c r="M73" s="123"/>
      <c r="N73" s="93"/>
    </row>
    <row r="74" spans="2:14" ht="13.5" customHeight="1">
      <c r="B74" s="94"/>
      <c r="C74" s="95"/>
      <c r="D74" s="124"/>
      <c r="E74" s="124"/>
      <c r="F74" s="124"/>
      <c r="G74" s="123"/>
      <c r="H74" s="123"/>
      <c r="I74" s="90"/>
      <c r="J74" s="98"/>
      <c r="K74" s="90"/>
      <c r="L74" s="90"/>
      <c r="M74" s="123"/>
      <c r="N74" s="93"/>
    </row>
    <row r="75" spans="2:14" ht="13.5" customHeight="1">
      <c r="B75" s="94"/>
      <c r="C75" s="95"/>
      <c r="D75" s="124"/>
      <c r="E75" s="124"/>
      <c r="F75" s="124"/>
      <c r="G75" s="123"/>
      <c r="H75" s="123"/>
      <c r="I75" s="90"/>
      <c r="J75" s="98"/>
      <c r="K75" s="90"/>
      <c r="L75" s="90"/>
      <c r="M75" s="123"/>
      <c r="N75" s="93"/>
    </row>
    <row r="76" spans="2:13" s="127" customFormat="1" ht="18.75" customHeight="1">
      <c r="B76" s="125" t="s">
        <v>132</v>
      </c>
      <c r="C76" s="125"/>
      <c r="D76" s="125"/>
      <c r="E76" s="125"/>
      <c r="F76" s="125"/>
      <c r="G76" s="125"/>
      <c r="H76" s="125"/>
      <c r="I76" s="125"/>
      <c r="J76" s="125"/>
      <c r="K76" s="126">
        <v>11</v>
      </c>
      <c r="L76" s="126"/>
      <c r="M76" s="126"/>
    </row>
    <row r="77" spans="2:14" s="134" customFormat="1" ht="13.5" customHeight="1">
      <c r="B77" s="128"/>
      <c r="C77" s="129"/>
      <c r="D77" s="129"/>
      <c r="E77" s="129"/>
      <c r="F77" s="129"/>
      <c r="G77" s="129"/>
      <c r="H77" s="129"/>
      <c r="I77" s="130"/>
      <c r="J77" s="131"/>
      <c r="K77" s="132"/>
      <c r="L77" s="132"/>
      <c r="M77" s="133"/>
      <c r="N77" s="93"/>
    </row>
    <row r="78" spans="2:14" s="127" customFormat="1" ht="18.75" customHeight="1">
      <c r="B78" s="125" t="s">
        <v>133</v>
      </c>
      <c r="C78" s="125"/>
      <c r="D78" s="125"/>
      <c r="E78" s="125"/>
      <c r="F78" s="125"/>
      <c r="G78" s="125"/>
      <c r="H78" s="125"/>
      <c r="I78" s="125"/>
      <c r="J78" s="125"/>
      <c r="K78" s="126">
        <v>14</v>
      </c>
      <c r="L78" s="126"/>
      <c r="M78" s="126"/>
      <c r="N78" s="135"/>
    </row>
    <row r="79" spans="2:13" s="134" customFormat="1" ht="13.5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7"/>
      <c r="L79" s="137"/>
      <c r="M79" s="138"/>
    </row>
    <row r="80" spans="2:14" s="127" customFormat="1" ht="18.75" customHeight="1">
      <c r="B80" s="125" t="s">
        <v>134</v>
      </c>
      <c r="C80" s="125"/>
      <c r="D80" s="125"/>
      <c r="E80" s="125"/>
      <c r="F80" s="125"/>
      <c r="G80" s="125"/>
      <c r="H80" s="125"/>
      <c r="I80" s="125"/>
      <c r="J80" s="125"/>
      <c r="K80" s="126">
        <v>3</v>
      </c>
      <c r="L80" s="126"/>
      <c r="M80" s="126"/>
      <c r="N80" s="135"/>
    </row>
    <row r="81" spans="2:14" s="134" customFormat="1" ht="13.5" customHeight="1">
      <c r="B81" s="128"/>
      <c r="C81" s="136"/>
      <c r="D81" s="129"/>
      <c r="E81" s="129"/>
      <c r="F81" s="129"/>
      <c r="G81" s="129"/>
      <c r="H81" s="129"/>
      <c r="I81" s="130"/>
      <c r="J81" s="131"/>
      <c r="K81" s="132"/>
      <c r="L81" s="132"/>
      <c r="M81" s="133"/>
      <c r="N81" s="93"/>
    </row>
    <row r="82" spans="2:13" s="127" customFormat="1" ht="18.75" customHeight="1">
      <c r="B82" s="125" t="s">
        <v>135</v>
      </c>
      <c r="C82" s="125"/>
      <c r="D82" s="125"/>
      <c r="E82" s="125"/>
      <c r="F82" s="125"/>
      <c r="G82" s="125"/>
      <c r="H82" s="125"/>
      <c r="I82" s="125"/>
      <c r="J82" s="125"/>
      <c r="K82" s="126">
        <v>0</v>
      </c>
      <c r="L82" s="126"/>
      <c r="M82" s="126"/>
    </row>
    <row r="83" spans="2:14" ht="13.5" customHeight="1">
      <c r="B83" s="94"/>
      <c r="C83" s="95"/>
      <c r="D83" s="124"/>
      <c r="E83" s="124"/>
      <c r="F83" s="124"/>
      <c r="G83" s="123"/>
      <c r="H83" s="123"/>
      <c r="I83" s="90"/>
      <c r="J83" s="98"/>
      <c r="K83" s="90"/>
      <c r="L83" s="90"/>
      <c r="M83" s="123"/>
      <c r="N83" s="93"/>
    </row>
    <row r="84" spans="2:14" ht="13.5" customHeight="1">
      <c r="B84" s="94"/>
      <c r="C84" s="95"/>
      <c r="D84" s="124"/>
      <c r="E84" s="124"/>
      <c r="F84" s="124"/>
      <c r="G84" s="123"/>
      <c r="H84" s="123"/>
      <c r="I84" s="90"/>
      <c r="J84" s="98"/>
      <c r="K84" s="90"/>
      <c r="L84" s="90"/>
      <c r="M84" s="123"/>
      <c r="N84" s="93"/>
    </row>
    <row r="85" ht="13.5" customHeight="1" thickBot="1"/>
    <row r="86" spans="2:13" ht="18.75" customHeight="1" thickBot="1">
      <c r="B86" s="139" t="s">
        <v>165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</row>
    <row r="87" spans="2:13" ht="18.75" customHeight="1">
      <c r="B87" s="141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</row>
    <row r="88" spans="2:13" ht="13.5" customHeight="1">
      <c r="B88" s="83" t="s">
        <v>166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2:13" ht="6" customHeight="1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2:13" ht="14.25" customHeight="1">
      <c r="B90" s="85" t="s">
        <v>87</v>
      </c>
      <c r="C90" s="85"/>
      <c r="D90" s="85"/>
      <c r="E90" s="85"/>
      <c r="F90" s="85"/>
      <c r="G90" s="85"/>
      <c r="H90" s="85"/>
      <c r="I90" s="84"/>
      <c r="J90" s="85" t="s">
        <v>138</v>
      </c>
      <c r="K90" s="85"/>
      <c r="L90" s="85"/>
      <c r="M90" s="85"/>
    </row>
    <row r="91" ht="6" customHeight="1"/>
    <row r="92" spans="2:14" ht="13.5" customHeight="1">
      <c r="B92" s="86"/>
      <c r="C92" s="87" t="s">
        <v>125</v>
      </c>
      <c r="D92" s="88" t="s">
        <v>86</v>
      </c>
      <c r="E92" s="88"/>
      <c r="F92" s="88"/>
      <c r="G92" s="89" t="s">
        <v>139</v>
      </c>
      <c r="H92" s="89"/>
      <c r="I92" s="90"/>
      <c r="J92" s="86"/>
      <c r="K92" s="91" t="s">
        <v>86</v>
      </c>
      <c r="L92" s="91"/>
      <c r="M92" s="92" t="s">
        <v>139</v>
      </c>
      <c r="N92" s="93"/>
    </row>
    <row r="93" spans="2:14" ht="13.5" customHeight="1">
      <c r="B93" s="94">
        <v>1</v>
      </c>
      <c r="C93" s="95" t="s">
        <v>104</v>
      </c>
      <c r="D93" s="96" t="s">
        <v>20</v>
      </c>
      <c r="E93" s="96"/>
      <c r="F93" s="96"/>
      <c r="G93" s="97">
        <v>135</v>
      </c>
      <c r="H93" s="97"/>
      <c r="I93" s="90"/>
      <c r="J93" s="98">
        <v>1</v>
      </c>
      <c r="K93" s="99" t="s">
        <v>21</v>
      </c>
      <c r="L93" s="99"/>
      <c r="M93" s="100">
        <v>448</v>
      </c>
      <c r="N93" s="93"/>
    </row>
    <row r="94" spans="2:14" ht="13.5" customHeight="1">
      <c r="B94" s="94">
        <v>2</v>
      </c>
      <c r="C94" s="95" t="s">
        <v>117</v>
      </c>
      <c r="D94" s="101" t="s">
        <v>21</v>
      </c>
      <c r="E94" s="101"/>
      <c r="F94" s="101"/>
      <c r="G94" s="97">
        <v>136</v>
      </c>
      <c r="H94" s="97"/>
      <c r="I94" s="90"/>
      <c r="J94" s="98">
        <v>2</v>
      </c>
      <c r="K94" s="99" t="s">
        <v>11</v>
      </c>
      <c r="L94" s="99"/>
      <c r="M94" s="100">
        <v>487</v>
      </c>
      <c r="N94" s="93"/>
    </row>
    <row r="95" spans="2:14" ht="13.5" customHeight="1">
      <c r="B95" s="94">
        <v>3</v>
      </c>
      <c r="C95" s="95" t="s">
        <v>104</v>
      </c>
      <c r="D95" s="96" t="s">
        <v>20</v>
      </c>
      <c r="E95" s="96"/>
      <c r="F95" s="96"/>
      <c r="G95" s="97">
        <v>139</v>
      </c>
      <c r="H95" s="97"/>
      <c r="I95" s="90"/>
      <c r="J95" s="98">
        <v>3</v>
      </c>
      <c r="K95" s="99" t="s">
        <v>21</v>
      </c>
      <c r="L95" s="99"/>
      <c r="M95" s="100">
        <v>489</v>
      </c>
      <c r="N95" s="93"/>
    </row>
    <row r="96" spans="2:14" ht="13.5" customHeight="1">
      <c r="B96" s="94">
        <v>4</v>
      </c>
      <c r="C96" s="95" t="s">
        <v>113</v>
      </c>
      <c r="D96" s="96" t="s">
        <v>21</v>
      </c>
      <c r="E96" s="96"/>
      <c r="F96" s="96"/>
      <c r="G96" s="97">
        <v>144</v>
      </c>
      <c r="H96" s="97"/>
      <c r="I96" s="90"/>
      <c r="J96" s="98">
        <v>4</v>
      </c>
      <c r="K96" s="99" t="s">
        <v>20</v>
      </c>
      <c r="L96" s="99"/>
      <c r="M96" s="100">
        <v>509</v>
      </c>
      <c r="N96" s="93"/>
    </row>
    <row r="97" spans="2:14" ht="13.5" customHeight="1">
      <c r="B97" s="94">
        <v>5</v>
      </c>
      <c r="C97" s="95" t="s">
        <v>94</v>
      </c>
      <c r="D97" s="96" t="s">
        <v>11</v>
      </c>
      <c r="E97" s="96"/>
      <c r="F97" s="96"/>
      <c r="G97" s="97">
        <v>145</v>
      </c>
      <c r="H97" s="97"/>
      <c r="I97" s="90"/>
      <c r="J97" s="98">
        <v>5</v>
      </c>
      <c r="K97" s="99" t="s">
        <v>16</v>
      </c>
      <c r="L97" s="99"/>
      <c r="M97" s="100">
        <v>510</v>
      </c>
      <c r="N97" s="93"/>
    </row>
    <row r="98" spans="2:14" ht="13.5" customHeight="1">
      <c r="B98" s="94">
        <v>6</v>
      </c>
      <c r="C98" s="95" t="s">
        <v>117</v>
      </c>
      <c r="D98" s="96" t="s">
        <v>21</v>
      </c>
      <c r="E98" s="96"/>
      <c r="F98" s="96"/>
      <c r="G98" s="97">
        <v>146</v>
      </c>
      <c r="H98" s="97"/>
      <c r="I98" s="90"/>
      <c r="J98" s="98">
        <v>6</v>
      </c>
      <c r="K98" s="99" t="s">
        <v>16</v>
      </c>
      <c r="L98" s="99"/>
      <c r="M98" s="100">
        <v>514</v>
      </c>
      <c r="N98" s="93"/>
    </row>
    <row r="99" spans="2:14" ht="13.5" customHeight="1">
      <c r="B99" s="94"/>
      <c r="C99" s="95" t="s">
        <v>113</v>
      </c>
      <c r="D99" s="96" t="s">
        <v>21</v>
      </c>
      <c r="E99" s="96"/>
      <c r="F99" s="96"/>
      <c r="G99" s="97">
        <v>146</v>
      </c>
      <c r="H99" s="97"/>
      <c r="I99" s="90"/>
      <c r="J99" s="98">
        <v>7</v>
      </c>
      <c r="K99" s="99" t="s">
        <v>6</v>
      </c>
      <c r="L99" s="99"/>
      <c r="M99" s="100">
        <v>517</v>
      </c>
      <c r="N99" s="93"/>
    </row>
    <row r="100" spans="2:14" ht="13.5" customHeight="1">
      <c r="B100" s="94">
        <v>8</v>
      </c>
      <c r="C100" s="95" t="s">
        <v>109</v>
      </c>
      <c r="D100" s="96" t="s">
        <v>15</v>
      </c>
      <c r="E100" s="96"/>
      <c r="F100" s="96"/>
      <c r="G100" s="97">
        <v>148</v>
      </c>
      <c r="H100" s="97"/>
      <c r="I100" s="90"/>
      <c r="J100" s="98">
        <v>8</v>
      </c>
      <c r="K100" s="99" t="s">
        <v>16</v>
      </c>
      <c r="L100" s="99"/>
      <c r="M100" s="100">
        <v>519</v>
      </c>
      <c r="N100" s="93"/>
    </row>
    <row r="101" spans="2:14" ht="13.5" customHeight="1">
      <c r="B101" s="94">
        <v>9</v>
      </c>
      <c r="C101" s="95" t="s">
        <v>91</v>
      </c>
      <c r="D101" s="96" t="s">
        <v>7</v>
      </c>
      <c r="E101" s="96"/>
      <c r="F101" s="96"/>
      <c r="G101" s="97">
        <v>149</v>
      </c>
      <c r="H101" s="97"/>
      <c r="I101" s="90"/>
      <c r="J101" s="98">
        <v>9</v>
      </c>
      <c r="K101" s="99" t="s">
        <v>6</v>
      </c>
      <c r="L101" s="99"/>
      <c r="M101" s="100">
        <v>523</v>
      </c>
      <c r="N101" s="93"/>
    </row>
    <row r="102" spans="2:14" ht="13.5" customHeight="1">
      <c r="B102" s="94"/>
      <c r="C102" s="95" t="s">
        <v>117</v>
      </c>
      <c r="D102" s="96" t="s">
        <v>21</v>
      </c>
      <c r="E102" s="96"/>
      <c r="F102" s="96"/>
      <c r="G102" s="97">
        <v>149</v>
      </c>
      <c r="H102" s="97"/>
      <c r="I102" s="90"/>
      <c r="J102" s="98">
        <v>10</v>
      </c>
      <c r="K102" s="99" t="s">
        <v>21</v>
      </c>
      <c r="L102" s="99"/>
      <c r="M102" s="100">
        <v>524</v>
      </c>
      <c r="N102" s="93"/>
    </row>
    <row r="104" spans="2:13" ht="13.5" customHeight="1">
      <c r="B104" s="83" t="s">
        <v>167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spans="2:13" ht="6" customHeight="1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2:13" ht="14.25" customHeight="1">
      <c r="B106" s="85" t="s">
        <v>87</v>
      </c>
      <c r="C106" s="85"/>
      <c r="D106" s="85"/>
      <c r="E106" s="85"/>
      <c r="F106" s="85"/>
      <c r="G106" s="85"/>
      <c r="H106" s="85"/>
      <c r="I106" s="84"/>
      <c r="J106" s="85" t="s">
        <v>138</v>
      </c>
      <c r="K106" s="85"/>
      <c r="L106" s="85"/>
      <c r="M106" s="85"/>
    </row>
    <row r="107" ht="6" customHeight="1"/>
    <row r="108" spans="2:14" ht="13.5" customHeight="1">
      <c r="B108" s="86"/>
      <c r="C108" s="87" t="s">
        <v>125</v>
      </c>
      <c r="D108" s="88" t="s">
        <v>86</v>
      </c>
      <c r="E108" s="88"/>
      <c r="F108" s="88"/>
      <c r="G108" s="89" t="s">
        <v>141</v>
      </c>
      <c r="H108" s="89"/>
      <c r="I108" s="90"/>
      <c r="J108" s="86"/>
      <c r="K108" s="91" t="s">
        <v>86</v>
      </c>
      <c r="L108" s="91"/>
      <c r="M108" s="92" t="s">
        <v>141</v>
      </c>
      <c r="N108" s="93"/>
    </row>
    <row r="109" spans="2:14" ht="13.5" customHeight="1">
      <c r="B109" s="94">
        <v>1</v>
      </c>
      <c r="C109" s="95" t="s">
        <v>117</v>
      </c>
      <c r="D109" s="96" t="s">
        <v>21</v>
      </c>
      <c r="E109" s="96"/>
      <c r="F109" s="96"/>
      <c r="G109" s="106">
        <v>158.14285714285714</v>
      </c>
      <c r="H109" s="106"/>
      <c r="I109" s="90"/>
      <c r="J109" s="98">
        <v>1</v>
      </c>
      <c r="K109" s="99" t="s">
        <v>21</v>
      </c>
      <c r="L109" s="99"/>
      <c r="M109" s="107">
        <v>526.5714285714286</v>
      </c>
      <c r="N109" s="93"/>
    </row>
    <row r="110" spans="2:14" ht="13.5" customHeight="1">
      <c r="B110" s="94">
        <v>2</v>
      </c>
      <c r="C110" s="95" t="s">
        <v>110</v>
      </c>
      <c r="D110" s="101" t="s">
        <v>6</v>
      </c>
      <c r="E110" s="101"/>
      <c r="F110" s="101"/>
      <c r="G110" s="106">
        <v>170.42857142857142</v>
      </c>
      <c r="H110" s="106"/>
      <c r="I110" s="90"/>
      <c r="J110" s="98">
        <v>2</v>
      </c>
      <c r="K110" s="99" t="s">
        <v>16</v>
      </c>
      <c r="L110" s="99"/>
      <c r="M110" s="107">
        <v>535.2857142857143</v>
      </c>
      <c r="N110" s="93"/>
    </row>
    <row r="111" spans="2:14" ht="13.5" customHeight="1">
      <c r="B111" s="94">
        <v>3</v>
      </c>
      <c r="C111" s="95" t="s">
        <v>115</v>
      </c>
      <c r="D111" s="96" t="s">
        <v>16</v>
      </c>
      <c r="E111" s="96"/>
      <c r="F111" s="96"/>
      <c r="G111" s="106">
        <v>170.71428571428572</v>
      </c>
      <c r="H111" s="106"/>
      <c r="I111" s="90"/>
      <c r="J111" s="98">
        <v>3</v>
      </c>
      <c r="K111" s="99" t="s">
        <v>6</v>
      </c>
      <c r="L111" s="99"/>
      <c r="M111" s="107">
        <v>543.4285714285714</v>
      </c>
      <c r="N111" s="93"/>
    </row>
    <row r="112" spans="2:14" ht="13.5" customHeight="1">
      <c r="B112" s="94">
        <v>4</v>
      </c>
      <c r="C112" s="95" t="s">
        <v>109</v>
      </c>
      <c r="D112" s="96" t="s">
        <v>15</v>
      </c>
      <c r="E112" s="96"/>
      <c r="F112" s="96"/>
      <c r="G112" s="106">
        <v>171.42857142857142</v>
      </c>
      <c r="H112" s="106"/>
      <c r="I112" s="90"/>
      <c r="J112" s="98">
        <v>4</v>
      </c>
      <c r="K112" s="99" t="s">
        <v>20</v>
      </c>
      <c r="L112" s="99"/>
      <c r="M112" s="107">
        <v>556.1428571428571</v>
      </c>
      <c r="N112" s="93"/>
    </row>
    <row r="113" spans="2:14" ht="13.5" customHeight="1">
      <c r="B113" s="94">
        <v>5</v>
      </c>
      <c r="C113" s="95" t="s">
        <v>113</v>
      </c>
      <c r="D113" s="96" t="s">
        <v>21</v>
      </c>
      <c r="E113" s="96"/>
      <c r="F113" s="96"/>
      <c r="G113" s="106">
        <v>172.28571428571428</v>
      </c>
      <c r="H113" s="106"/>
      <c r="I113" s="90"/>
      <c r="J113" s="98">
        <v>5</v>
      </c>
      <c r="K113" s="99" t="s">
        <v>11</v>
      </c>
      <c r="L113" s="99"/>
      <c r="M113" s="107">
        <v>566.7142857142857</v>
      </c>
      <c r="N113" s="93"/>
    </row>
    <row r="114" spans="2:14" ht="13.5" customHeight="1">
      <c r="B114" s="94">
        <v>6</v>
      </c>
      <c r="C114" s="95" t="s">
        <v>105</v>
      </c>
      <c r="D114" s="96" t="s">
        <v>11</v>
      </c>
      <c r="E114" s="96"/>
      <c r="F114" s="96"/>
      <c r="G114" s="106">
        <v>173.14285714285714</v>
      </c>
      <c r="H114" s="106"/>
      <c r="I114" s="90"/>
      <c r="J114" s="98">
        <v>6</v>
      </c>
      <c r="K114" s="99" t="s">
        <v>15</v>
      </c>
      <c r="L114" s="99"/>
      <c r="M114" s="107">
        <v>567</v>
      </c>
      <c r="N114" s="93"/>
    </row>
    <row r="115" spans="2:14" ht="13.5" customHeight="1">
      <c r="B115" s="94">
        <v>7</v>
      </c>
      <c r="C115" s="95" t="s">
        <v>118</v>
      </c>
      <c r="D115" s="96" t="s">
        <v>16</v>
      </c>
      <c r="E115" s="96"/>
      <c r="F115" s="96"/>
      <c r="G115" s="106">
        <v>174</v>
      </c>
      <c r="H115" s="106"/>
      <c r="I115" s="90"/>
      <c r="J115" s="98">
        <v>7</v>
      </c>
      <c r="K115" s="99" t="s">
        <v>7</v>
      </c>
      <c r="L115" s="99"/>
      <c r="M115" s="107">
        <v>569.5714285714286</v>
      </c>
      <c r="N115" s="93"/>
    </row>
    <row r="116" spans="2:14" ht="13.5" customHeight="1">
      <c r="B116" s="94">
        <v>8</v>
      </c>
      <c r="C116" s="95" t="s">
        <v>106</v>
      </c>
      <c r="D116" s="96" t="s">
        <v>6</v>
      </c>
      <c r="E116" s="96"/>
      <c r="F116" s="96"/>
      <c r="G116" s="106">
        <v>176.85714285714286</v>
      </c>
      <c r="H116" s="106"/>
      <c r="I116" s="90"/>
      <c r="J116" s="98"/>
      <c r="K116" s="99"/>
      <c r="L116" s="99"/>
      <c r="M116" s="107"/>
      <c r="N116" s="93"/>
    </row>
    <row r="117" spans="2:14" ht="13.5" customHeight="1">
      <c r="B117" s="94">
        <v>9</v>
      </c>
      <c r="C117" s="95" t="s">
        <v>92</v>
      </c>
      <c r="D117" s="96" t="s">
        <v>15</v>
      </c>
      <c r="E117" s="96"/>
      <c r="F117" s="96"/>
      <c r="G117" s="106">
        <v>180.28571428571428</v>
      </c>
      <c r="H117" s="106"/>
      <c r="I117" s="90"/>
      <c r="J117" s="98"/>
      <c r="K117" s="99"/>
      <c r="L117" s="99"/>
      <c r="M117" s="107"/>
      <c r="N117" s="93"/>
    </row>
    <row r="118" spans="2:14" ht="13.5" customHeight="1">
      <c r="B118" s="94">
        <v>10</v>
      </c>
      <c r="C118" s="95" t="s">
        <v>102</v>
      </c>
      <c r="D118" s="96" t="s">
        <v>20</v>
      </c>
      <c r="E118" s="96"/>
      <c r="F118" s="96"/>
      <c r="G118" s="106">
        <v>182.85714285714286</v>
      </c>
      <c r="H118" s="106"/>
      <c r="I118" s="90"/>
      <c r="J118" s="98"/>
      <c r="K118" s="99"/>
      <c r="L118" s="99"/>
      <c r="M118" s="107"/>
      <c r="N118" s="93"/>
    </row>
  </sheetData>
  <sheetProtection/>
  <mergeCells count="192"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  <mergeCell ref="D114:F114"/>
    <mergeCell ref="G114:H114"/>
    <mergeCell ref="K114:L114"/>
    <mergeCell ref="D115:F115"/>
    <mergeCell ref="G115:H115"/>
    <mergeCell ref="K115:L115"/>
    <mergeCell ref="D112:F112"/>
    <mergeCell ref="G112:H112"/>
    <mergeCell ref="K112:L112"/>
    <mergeCell ref="D113:F113"/>
    <mergeCell ref="G113:H113"/>
    <mergeCell ref="K113:L113"/>
    <mergeCell ref="D110:F110"/>
    <mergeCell ref="G110:H110"/>
    <mergeCell ref="K110:L110"/>
    <mergeCell ref="D111:F111"/>
    <mergeCell ref="G111:H111"/>
    <mergeCell ref="K111:L111"/>
    <mergeCell ref="D108:F108"/>
    <mergeCell ref="G108:H108"/>
    <mergeCell ref="K108:L108"/>
    <mergeCell ref="D109:F109"/>
    <mergeCell ref="G109:H109"/>
    <mergeCell ref="K109:L109"/>
    <mergeCell ref="D101:F101"/>
    <mergeCell ref="G101:H101"/>
    <mergeCell ref="K101:L101"/>
    <mergeCell ref="D102:F102"/>
    <mergeCell ref="G102:H102"/>
    <mergeCell ref="K102:L102"/>
    <mergeCell ref="D99:F99"/>
    <mergeCell ref="G99:H99"/>
    <mergeCell ref="K99:L99"/>
    <mergeCell ref="D100:F100"/>
    <mergeCell ref="G100:H100"/>
    <mergeCell ref="K100:L100"/>
    <mergeCell ref="D97:F97"/>
    <mergeCell ref="G97:H97"/>
    <mergeCell ref="K97:L97"/>
    <mergeCell ref="D98:F98"/>
    <mergeCell ref="G98:H98"/>
    <mergeCell ref="K98:L98"/>
    <mergeCell ref="D95:F95"/>
    <mergeCell ref="G95:H95"/>
    <mergeCell ref="K95:L95"/>
    <mergeCell ref="D96:F96"/>
    <mergeCell ref="G96:H96"/>
    <mergeCell ref="K96:L96"/>
    <mergeCell ref="D93:F93"/>
    <mergeCell ref="G93:H93"/>
    <mergeCell ref="K93:L93"/>
    <mergeCell ref="D94:F94"/>
    <mergeCell ref="G94:H94"/>
    <mergeCell ref="K94:L94"/>
    <mergeCell ref="B80:J80"/>
    <mergeCell ref="K80:M80"/>
    <mergeCell ref="B82:J82"/>
    <mergeCell ref="K82:M82"/>
    <mergeCell ref="D92:F92"/>
    <mergeCell ref="G92:H92"/>
    <mergeCell ref="K92:L92"/>
    <mergeCell ref="D73:F73"/>
    <mergeCell ref="G73:H73"/>
    <mergeCell ref="K73:L73"/>
    <mergeCell ref="B76:J76"/>
    <mergeCell ref="K76:M76"/>
    <mergeCell ref="B78:J78"/>
    <mergeCell ref="K78:M78"/>
    <mergeCell ref="D71:F71"/>
    <mergeCell ref="G71:H71"/>
    <mergeCell ref="K71:L71"/>
    <mergeCell ref="D72:F72"/>
    <mergeCell ref="G72:H72"/>
    <mergeCell ref="K72:L72"/>
    <mergeCell ref="D69:F69"/>
    <mergeCell ref="G69:H69"/>
    <mergeCell ref="K69:L69"/>
    <mergeCell ref="D70:F70"/>
    <mergeCell ref="G70:H70"/>
    <mergeCell ref="K70:L70"/>
    <mergeCell ref="D67:F67"/>
    <mergeCell ref="G67:H67"/>
    <mergeCell ref="K67:L67"/>
    <mergeCell ref="D68:F68"/>
    <mergeCell ref="G68:H68"/>
    <mergeCell ref="K68:L68"/>
    <mergeCell ref="D65:F65"/>
    <mergeCell ref="G65:H65"/>
    <mergeCell ref="K65:L65"/>
    <mergeCell ref="D66:F66"/>
    <mergeCell ref="G66:H66"/>
    <mergeCell ref="K66:L66"/>
    <mergeCell ref="L56:M56"/>
    <mergeCell ref="L57:M57"/>
    <mergeCell ref="D63:F63"/>
    <mergeCell ref="G63:H63"/>
    <mergeCell ref="K63:L63"/>
    <mergeCell ref="D64:F64"/>
    <mergeCell ref="G64:H64"/>
    <mergeCell ref="K64:L64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A1:N1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2"/>
  <rowBreaks count="1" manualBreakCount="1">
    <brk id="57" max="1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3"/>
  <dimension ref="A1:N118"/>
  <sheetViews>
    <sheetView showGridLines="0" showRowColHeaders="0" zoomScaleSheetLayoutView="100" zoomScalePageLayoutView="0" workbookViewId="0" topLeftCell="A1">
      <selection activeCell="A2" sqref="A2"/>
    </sheetView>
  </sheetViews>
  <sheetFormatPr defaultColWidth="9.140625" defaultRowHeight="15"/>
  <cols>
    <col min="1" max="1" width="5.7109375" style="1" customWidth="1"/>
    <col min="2" max="2" width="3.00390625" style="14" customWidth="1"/>
    <col min="3" max="3" width="18.57421875" style="14" customWidth="1"/>
    <col min="4" max="4" width="8.00390625" style="14" customWidth="1"/>
    <col min="5" max="5" width="8.421875" style="14" customWidth="1"/>
    <col min="6" max="6" width="2.140625" style="14" customWidth="1"/>
    <col min="7" max="7" width="0.85546875" style="14" customWidth="1"/>
    <col min="8" max="8" width="6.28125" style="14" customWidth="1"/>
    <col min="9" max="10" width="3.00390625" style="14" customWidth="1"/>
    <col min="11" max="11" width="17.28125" style="14" customWidth="1"/>
    <col min="12" max="12" width="1.28515625" style="14" customWidth="1"/>
    <col min="13" max="13" width="7.140625" style="14" customWidth="1"/>
    <col min="14" max="14" width="5.7109375" style="1" customWidth="1"/>
    <col min="15" max="15" width="10.00390625" style="1" customWidth="1"/>
    <col min="16" max="16384" width="9.140625" style="1" customWidth="1"/>
  </cols>
  <sheetData>
    <row r="1" spans="1:14" ht="42" customHeight="1">
      <c r="A1" s="2" t="str">
        <f>s_nazev&amp;IF(s_region&lt;&gt;"",", "&amp;s_region,"")</f>
        <v>SBL Praha - Best Bowling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6.25" customHeight="1">
      <c r="A2" s="25" t="str">
        <f>UPPER(CONCATENATE('[1]data_jazyky'!$B$63," - ",INDEX('[1]centra'!K5:K16,AD)))</f>
        <v>TABULKA - 8. HRACÍ DEN - 22.9.2016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9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3.5" customHeight="1" thickTop="1"/>
    <row r="5" spans="2:13" ht="13.5" customHeight="1">
      <c r="B5" s="83" t="str">
        <f>'[1]data_jazyky'!$B$78</f>
        <v>NEJVYŠŠÍ NÁHOZ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spans="2:13" ht="6" customHeight="1"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</row>
    <row r="7" spans="2:13" ht="14.25" customHeight="1">
      <c r="B7" s="85" t="str">
        <f>UPPER('[1]data_jazyky'!$B$67)</f>
        <v>JEDNOTLIVCI</v>
      </c>
      <c r="C7" s="85"/>
      <c r="D7" s="85"/>
      <c r="E7" s="85"/>
      <c r="F7" s="85"/>
      <c r="G7" s="85"/>
      <c r="H7" s="85"/>
      <c r="I7" s="84"/>
      <c r="J7" s="85" t="str">
        <f>UPPER('[1]data_jazyky'!$B$70)</f>
        <v>DRUŽSTVA</v>
      </c>
      <c r="K7" s="85"/>
      <c r="L7" s="85"/>
      <c r="M7" s="85"/>
    </row>
    <row r="8" ht="6" customHeight="1"/>
    <row r="9" spans="2:14" ht="13.5" customHeight="1">
      <c r="B9" s="86"/>
      <c r="C9" s="87" t="str">
        <f>'[1]data_jazyky'!$B$71</f>
        <v>Jméno hráče</v>
      </c>
      <c r="D9" s="88" t="str">
        <f>'[1]data_jazyky'!$B$72</f>
        <v>Družstvo</v>
      </c>
      <c r="E9" s="88"/>
      <c r="F9" s="88"/>
      <c r="G9" s="89" t="str">
        <f>'[1]data_jazyky'!$B$73</f>
        <v>Výkon</v>
      </c>
      <c r="H9" s="89"/>
      <c r="I9" s="90"/>
      <c r="J9" s="86"/>
      <c r="K9" s="91" t="str">
        <f>'[1]data_jazyky'!$B$72</f>
        <v>Družstvo</v>
      </c>
      <c r="L9" s="91"/>
      <c r="M9" s="92" t="str">
        <f>'[1]data_jazyky'!$B$73</f>
        <v>Výkon</v>
      </c>
      <c r="N9" s="93"/>
    </row>
    <row r="10" spans="2:14" ht="13.5" customHeight="1">
      <c r="B10" s="94">
        <f>IF(G10&gt;0,IF(RANK(G10,$G$10:$G$19)=MAX(B$9:B9),"",IF(ISBLANK(C10),"",RANK(G10,$G$10:$G$19))),"")</f>
        <v>1</v>
      </c>
      <c r="C10" s="95" t="s">
        <v>88</v>
      </c>
      <c r="D10" s="96" t="s">
        <v>15</v>
      </c>
      <c r="E10" s="96"/>
      <c r="F10" s="96"/>
      <c r="G10" s="97">
        <v>288</v>
      </c>
      <c r="H10" s="97"/>
      <c r="I10" s="90"/>
      <c r="J10" s="98">
        <f>IF(M10&gt;0,IF(RANK(M10,$M$10:$M$19)=MAX(J$9:J9),"",IF(ISBLANK(K10),"",RANK(M10,$M$10:$M$19))),"")</f>
        <v>1</v>
      </c>
      <c r="K10" s="99" t="s">
        <v>21</v>
      </c>
      <c r="L10" s="99"/>
      <c r="M10" s="100">
        <v>641</v>
      </c>
      <c r="N10" s="93"/>
    </row>
    <row r="11" spans="2:14" ht="13.5" customHeight="1">
      <c r="B11" s="94">
        <f>IF(G11&gt;0,IF(RANK(G11,$G$10:$G$19)=MAX(B$9:B10),"",IF(ISBLANK(C11),"",RANK(G11,$G$10:$G$19))),"")</f>
        <v>2</v>
      </c>
      <c r="C11" s="95" t="s">
        <v>111</v>
      </c>
      <c r="D11" s="101" t="s">
        <v>21</v>
      </c>
      <c r="E11" s="101"/>
      <c r="F11" s="101"/>
      <c r="G11" s="97">
        <v>257</v>
      </c>
      <c r="H11" s="97"/>
      <c r="I11" s="90"/>
      <c r="J11" s="98">
        <f>IF(M11&gt;0,IF(RANK(M11,$M$10:$M$19)=MAX(J$9:J10),"",IF(ISBLANK(K11),"",RANK(M11,$M$10:$M$19))),"")</f>
        <v>2</v>
      </c>
      <c r="K11" s="99" t="s">
        <v>15</v>
      </c>
      <c r="L11" s="99"/>
      <c r="M11" s="100">
        <v>635</v>
      </c>
      <c r="N11" s="93"/>
    </row>
    <row r="12" spans="2:14" ht="13.5" customHeight="1">
      <c r="B12" s="94">
        <f>IF(G12&gt;0,IF(RANK(G12,$G$10:$G$19)=MAX(B$9:B11),"",IF(ISBLANK(C12),"",RANK(G12,$G$10:$G$19))),"")</f>
        <v>3</v>
      </c>
      <c r="C12" s="95" t="s">
        <v>97</v>
      </c>
      <c r="D12" s="96" t="s">
        <v>7</v>
      </c>
      <c r="E12" s="96"/>
      <c r="F12" s="96"/>
      <c r="G12" s="97">
        <v>252</v>
      </c>
      <c r="H12" s="97"/>
      <c r="I12" s="90"/>
      <c r="J12" s="98">
        <f>IF(M12&gt;0,IF(RANK(M12,$M$10:$M$19)=MAX(J$9:J11),"",IF(ISBLANK(K12),"",RANK(M12,$M$10:$M$19))),"")</f>
        <v>3</v>
      </c>
      <c r="K12" s="99" t="s">
        <v>7</v>
      </c>
      <c r="L12" s="99"/>
      <c r="M12" s="100">
        <v>633</v>
      </c>
      <c r="N12" s="93"/>
    </row>
    <row r="13" spans="2:14" ht="13.5" customHeight="1">
      <c r="B13" s="94">
        <f>IF(G13&gt;0,IF(RANK(G13,$G$10:$G$19)=MAX(B$9:B12),"",IF(ISBLANK(C13),"",RANK(G13,$G$10:$G$19))),"")</f>
        <v>4</v>
      </c>
      <c r="C13" s="95" t="s">
        <v>104</v>
      </c>
      <c r="D13" s="96" t="s">
        <v>20</v>
      </c>
      <c r="E13" s="96"/>
      <c r="F13" s="96"/>
      <c r="G13" s="97">
        <v>247</v>
      </c>
      <c r="H13" s="97"/>
      <c r="I13" s="90"/>
      <c r="J13" s="98">
        <f>IF(M13&gt;0,IF(RANK(M13,$M$10:$M$19)=MAX(J$9:J12),"",IF(ISBLANK(K13),"",RANK(M13,$M$10:$M$19))),"")</f>
        <v>4</v>
      </c>
      <c r="K13" s="99" t="s">
        <v>7</v>
      </c>
      <c r="L13" s="99"/>
      <c r="M13" s="100">
        <v>614</v>
      </c>
      <c r="N13" s="93"/>
    </row>
    <row r="14" spans="2:14" ht="13.5" customHeight="1">
      <c r="B14" s="94">
        <f>IF(G14&gt;0,IF(RANK(G14,$G$10:$G$19)=MAX(B$9:B13),"",IF(ISBLANK(C14),"",RANK(G14,$G$10:$G$19))),"")</f>
        <v>5</v>
      </c>
      <c r="C14" s="95" t="s">
        <v>95</v>
      </c>
      <c r="D14" s="96" t="s">
        <v>6</v>
      </c>
      <c r="E14" s="96"/>
      <c r="F14" s="96"/>
      <c r="G14" s="97">
        <v>236</v>
      </c>
      <c r="H14" s="97"/>
      <c r="I14" s="90"/>
      <c r="J14" s="98">
        <f>IF(M14&gt;0,IF(RANK(M14,$M$10:$M$19)=MAX(J$9:J13),"",IF(ISBLANK(K14),"",RANK(M14,$M$10:$M$19))),"")</f>
        <v>5</v>
      </c>
      <c r="K14" s="99" t="s">
        <v>11</v>
      </c>
      <c r="L14" s="99"/>
      <c r="M14" s="100">
        <v>609</v>
      </c>
      <c r="N14" s="93"/>
    </row>
    <row r="15" spans="2:14" ht="13.5" customHeight="1">
      <c r="B15" s="94">
        <f>IF(G15&gt;0,IF(RANK(G15,$G$10:$G$19)=MAX(B$9:B14),"",IF(ISBLANK(C15),"",RANK(G15,$G$10:$G$19))),"")</f>
        <v>6</v>
      </c>
      <c r="C15" s="95" t="s">
        <v>99</v>
      </c>
      <c r="D15" s="96" t="s">
        <v>16</v>
      </c>
      <c r="E15" s="96"/>
      <c r="F15" s="96"/>
      <c r="G15" s="97">
        <v>229</v>
      </c>
      <c r="H15" s="97"/>
      <c r="I15" s="90"/>
      <c r="J15" s="98">
        <f>IF(M15&gt;0,IF(RANK(M15,$M$10:$M$19)=MAX(J$9:J14),"",IF(ISBLANK(K15),"",RANK(M15,$M$10:$M$19))),"")</f>
        <v>6</v>
      </c>
      <c r="K15" s="99" t="s">
        <v>20</v>
      </c>
      <c r="L15" s="99"/>
      <c r="M15" s="100">
        <v>601</v>
      </c>
      <c r="N15" s="93"/>
    </row>
    <row r="16" spans="2:14" ht="13.5" customHeight="1">
      <c r="B16" s="94">
        <f>IF(G16&gt;0,IF(RANK(G16,$G$10:$G$19)=MAX(B$9:B15),"",IF(ISBLANK(C16),"",RANK(G16,$G$10:$G$19))),"")</f>
        <v>7</v>
      </c>
      <c r="C16" s="95" t="s">
        <v>93</v>
      </c>
      <c r="D16" s="96" t="s">
        <v>11</v>
      </c>
      <c r="E16" s="96"/>
      <c r="F16" s="96"/>
      <c r="G16" s="97">
        <v>228</v>
      </c>
      <c r="H16" s="97"/>
      <c r="I16" s="90"/>
      <c r="J16" s="98">
        <f>IF(M16&gt;0,IF(RANK(M16,$M$10:$M$19)=MAX(J$9:J15),"",IF(ISBLANK(K16),"",RANK(M16,$M$10:$M$19))),"")</f>
        <v>7</v>
      </c>
      <c r="K16" s="99" t="s">
        <v>15</v>
      </c>
      <c r="L16" s="99"/>
      <c r="M16" s="100">
        <v>597</v>
      </c>
      <c r="N16" s="93"/>
    </row>
    <row r="17" spans="2:14" ht="13.5" customHeight="1">
      <c r="B17" s="94">
        <f>IF(G17&gt;0,IF(RANK(G17,$G$10:$G$19)=MAX(B$9:B16),"",IF(ISBLANK(C17),"",RANK(G17,$G$10:$G$19))),"")</f>
        <v>8</v>
      </c>
      <c r="C17" s="95" t="s">
        <v>93</v>
      </c>
      <c r="D17" s="96" t="s">
        <v>11</v>
      </c>
      <c r="E17" s="96"/>
      <c r="F17" s="96"/>
      <c r="G17" s="97">
        <v>227</v>
      </c>
      <c r="H17" s="97"/>
      <c r="I17" s="90"/>
      <c r="J17" s="98">
        <f>IF(M17&gt;0,IF(RANK(M17,$M$10:$M$19)=MAX(J$9:J16),"",IF(ISBLANK(K17),"",RANK(M17,$M$10:$M$19))),"")</f>
        <v>8</v>
      </c>
      <c r="K17" s="99" t="s">
        <v>11</v>
      </c>
      <c r="L17" s="99"/>
      <c r="M17" s="100">
        <v>595</v>
      </c>
      <c r="N17" s="93"/>
    </row>
    <row r="18" spans="2:14" ht="13.5" customHeight="1">
      <c r="B18" s="94">
        <f>IF(G18&gt;0,IF(RANK(G18,$G$10:$G$19)=MAX(B$9:B17),"",IF(ISBLANK(C18),"",RANK(G18,$G$10:$G$19))),"")</f>
      </c>
      <c r="C18" s="95" t="s">
        <v>88</v>
      </c>
      <c r="D18" s="96" t="s">
        <v>15</v>
      </c>
      <c r="E18" s="96"/>
      <c r="F18" s="96"/>
      <c r="G18" s="97">
        <v>227</v>
      </c>
      <c r="H18" s="97"/>
      <c r="I18" s="90"/>
      <c r="J18" s="98">
        <f>IF(M18&gt;0,IF(RANK(M18,$M$10:$M$19)=MAX(J$9:J17),"",IF(ISBLANK(K18),"",RANK(M18,$M$10:$M$19))),"")</f>
        <v>9</v>
      </c>
      <c r="K18" s="99" t="s">
        <v>11</v>
      </c>
      <c r="L18" s="99"/>
      <c r="M18" s="100">
        <v>593</v>
      </c>
      <c r="N18" s="93"/>
    </row>
    <row r="19" spans="2:14" ht="13.5" customHeight="1">
      <c r="B19" s="94">
        <f>IF(G19&gt;0,IF(RANK(G19,$G$10:$G$19)=MAX(B$9:B18),"",IF(ISBLANK(C19),"",RANK(G19,$G$10:$G$19))),"")</f>
        <v>10</v>
      </c>
      <c r="C19" s="95" t="s">
        <v>94</v>
      </c>
      <c r="D19" s="96" t="s">
        <v>11</v>
      </c>
      <c r="E19" s="96"/>
      <c r="F19" s="96"/>
      <c r="G19" s="97">
        <v>226</v>
      </c>
      <c r="H19" s="97"/>
      <c r="I19" s="90"/>
      <c r="J19" s="98">
        <f>IF(M19&gt;0,IF(RANK(M19,$M$10:$M$19)=MAX(J$9:J18),"",IF(ISBLANK(K19),"",RANK(M19,$M$10:$M$19))),"")</f>
        <v>10</v>
      </c>
      <c r="K19" s="99" t="s">
        <v>6</v>
      </c>
      <c r="L19" s="99"/>
      <c r="M19" s="100">
        <v>584</v>
      </c>
      <c r="N19" s="93"/>
    </row>
    <row r="20" ht="13.5" customHeight="1"/>
    <row r="21" spans="2:13" ht="13.5" customHeight="1">
      <c r="B21" s="83" t="str">
        <f>'[1]data_jazyky'!$B$80</f>
        <v>NEJVYŠŠÍ PRŮMĚR</v>
      </c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2:13" ht="6" customHeight="1"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</row>
    <row r="23" spans="2:13" ht="14.25" customHeight="1">
      <c r="B23" s="85" t="str">
        <f>UPPER('[1]data_jazyky'!$B$67)</f>
        <v>JEDNOTLIVCI</v>
      </c>
      <c r="C23" s="85"/>
      <c r="D23" s="85"/>
      <c r="E23" s="85"/>
      <c r="F23" s="85"/>
      <c r="G23" s="85"/>
      <c r="H23" s="85"/>
      <c r="I23" s="84"/>
      <c r="J23" s="85" t="str">
        <f>UPPER('[1]data_jazyky'!$B$70)</f>
        <v>DRUŽSTVA</v>
      </c>
      <c r="K23" s="85"/>
      <c r="L23" s="85"/>
      <c r="M23" s="85"/>
    </row>
    <row r="24" ht="6" customHeight="1"/>
    <row r="25" spans="2:14" ht="13.5" customHeight="1">
      <c r="B25" s="102"/>
      <c r="C25" s="103" t="str">
        <f>'[1]data_jazyky'!$B$71</f>
        <v>Jméno hráče</v>
      </c>
      <c r="D25" s="88" t="str">
        <f>'[1]data_jazyky'!$B$72</f>
        <v>Družstvo</v>
      </c>
      <c r="E25" s="88"/>
      <c r="F25" s="88"/>
      <c r="G25" s="104" t="str">
        <f>'[1]data_jazyky'!$B$75</f>
        <v>Průměr</v>
      </c>
      <c r="H25" s="104"/>
      <c r="I25" s="90"/>
      <c r="J25" s="105"/>
      <c r="K25" s="91" t="str">
        <f>'[1]data_jazyky'!$B$72</f>
        <v>Družstvo</v>
      </c>
      <c r="L25" s="91"/>
      <c r="M25" s="92" t="str">
        <f>'[1]data_jazyky'!$B$75</f>
        <v>Průměr</v>
      </c>
      <c r="N25" s="93"/>
    </row>
    <row r="26" spans="2:14" ht="13.5" customHeight="1">
      <c r="B26" s="98">
        <f>IF(G26&gt;0,IF(RANK(G26,$G$26:$G$35)=MAX(B$25:B25),"",IF(ISBLANK(C26),"",RANK(G26,$G$26:$G$35))),"")</f>
        <v>1</v>
      </c>
      <c r="C26" s="95" t="s">
        <v>88</v>
      </c>
      <c r="D26" s="96" t="s">
        <v>15</v>
      </c>
      <c r="E26" s="96"/>
      <c r="F26" s="96"/>
      <c r="G26" s="106">
        <v>215.28571428571428</v>
      </c>
      <c r="H26" s="106"/>
      <c r="I26" s="90"/>
      <c r="J26" s="98">
        <f>IF(M26&gt;0,IF(RANK(M26,$M$26:$M$35)=MAX(J$25:J25),"",IF(ISBLANK(K26),"",RANK(M26,$M$26:$M$35))),"")</f>
        <v>1</v>
      </c>
      <c r="K26" s="99" t="s">
        <v>7</v>
      </c>
      <c r="L26" s="99"/>
      <c r="M26" s="107">
        <v>569.5714285714286</v>
      </c>
      <c r="N26" s="93"/>
    </row>
    <row r="27" spans="2:14" ht="13.5" customHeight="1">
      <c r="B27" s="98">
        <f>IF(G27&gt;0,IF(RANK(G27,$G$26:$G$35)=MAX(B$25:B26),"",IF(ISBLANK(C27),"",RANK(G27,$G$26:$G$35))),"")</f>
        <v>2</v>
      </c>
      <c r="C27" s="95" t="s">
        <v>93</v>
      </c>
      <c r="D27" s="96" t="s">
        <v>11</v>
      </c>
      <c r="E27" s="96"/>
      <c r="F27" s="96"/>
      <c r="G27" s="106">
        <v>204</v>
      </c>
      <c r="H27" s="106"/>
      <c r="I27" s="90"/>
      <c r="J27" s="98">
        <f>IF(M27&gt;0,IF(RANK(M27,$M$26:$M$35)=MAX(J$25:J26),"",IF(ISBLANK(K27),"",RANK(M27,$M$26:$M$35))),"")</f>
        <v>2</v>
      </c>
      <c r="K27" s="99" t="s">
        <v>15</v>
      </c>
      <c r="L27" s="99"/>
      <c r="M27" s="107">
        <v>567</v>
      </c>
      <c r="N27" s="93"/>
    </row>
    <row r="28" spans="2:14" ht="13.5" customHeight="1">
      <c r="B28" s="98">
        <f>IF(G28&gt;0,IF(RANK(G28,$G$26:$G$35)=MAX(B$25:B27),"",IF(ISBLANK(C28),"",RANK(G28,$G$26:$G$35))),"")</f>
        <v>3</v>
      </c>
      <c r="C28" s="95" t="s">
        <v>95</v>
      </c>
      <c r="D28" s="96" t="s">
        <v>6</v>
      </c>
      <c r="E28" s="96"/>
      <c r="F28" s="96"/>
      <c r="G28" s="106">
        <v>196.14285714285714</v>
      </c>
      <c r="H28" s="106"/>
      <c r="I28" s="90"/>
      <c r="J28" s="98">
        <f>IF(M28&gt;0,IF(RANK(M28,$M$26:$M$35)=MAX(J$25:J27),"",IF(ISBLANK(K28),"",RANK(M28,$M$26:$M$35))),"")</f>
        <v>3</v>
      </c>
      <c r="K28" s="99" t="s">
        <v>11</v>
      </c>
      <c r="L28" s="99"/>
      <c r="M28" s="107">
        <v>566.7142857142857</v>
      </c>
      <c r="N28" s="93"/>
    </row>
    <row r="29" spans="2:14" ht="13.5" customHeight="1">
      <c r="B29" s="98">
        <f>IF(G29&gt;0,IF(RANK(G29,$G$26:$G$35)=MAX(B$25:B28),"",IF(ISBLANK(C29),"",RANK(G29,$G$26:$G$35))),"")</f>
      </c>
      <c r="C29" s="95" t="s">
        <v>111</v>
      </c>
      <c r="D29" s="96" t="s">
        <v>21</v>
      </c>
      <c r="E29" s="96"/>
      <c r="F29" s="96"/>
      <c r="G29" s="106">
        <v>196.14285714285714</v>
      </c>
      <c r="H29" s="106"/>
      <c r="I29" s="90"/>
      <c r="J29" s="98">
        <f>IF(M29&gt;0,IF(RANK(M29,$M$26:$M$35)=MAX(J$25:J28),"",IF(ISBLANK(K29),"",RANK(M29,$M$26:$M$35))),"")</f>
        <v>4</v>
      </c>
      <c r="K29" s="99" t="s">
        <v>20</v>
      </c>
      <c r="L29" s="99"/>
      <c r="M29" s="107">
        <v>556.1428571428571</v>
      </c>
      <c r="N29" s="93"/>
    </row>
    <row r="30" spans="2:14" ht="13.5" customHeight="1">
      <c r="B30" s="98">
        <f>IF(G30&gt;0,IF(RANK(G30,$G$26:$G$35)=MAX(B$25:B29),"",IF(ISBLANK(C30),"",RANK(G30,$G$26:$G$35))),"")</f>
        <v>5</v>
      </c>
      <c r="C30" s="95" t="s">
        <v>97</v>
      </c>
      <c r="D30" s="96" t="s">
        <v>7</v>
      </c>
      <c r="E30" s="96"/>
      <c r="F30" s="96"/>
      <c r="G30" s="106">
        <v>194.85714285714286</v>
      </c>
      <c r="H30" s="106"/>
      <c r="I30" s="90"/>
      <c r="J30" s="98">
        <f>IF(M30&gt;0,IF(RANK(M30,$M$26:$M$35)=MAX(J$25:J29),"",IF(ISBLANK(K30),"",RANK(M30,$M$26:$M$35))),"")</f>
        <v>5</v>
      </c>
      <c r="K30" s="99" t="s">
        <v>6</v>
      </c>
      <c r="L30" s="99"/>
      <c r="M30" s="107">
        <v>543.4285714285714</v>
      </c>
      <c r="N30" s="93"/>
    </row>
    <row r="31" spans="2:14" ht="13.5" customHeight="1">
      <c r="B31" s="98">
        <f>IF(G31&gt;0,IF(RANK(G31,$G$26:$G$35)=MAX(B$25:B30),"",IF(ISBLANK(C31),"",RANK(G31,$G$26:$G$35))),"")</f>
        <v>6</v>
      </c>
      <c r="C31" s="95" t="s">
        <v>99</v>
      </c>
      <c r="D31" s="96" t="s">
        <v>16</v>
      </c>
      <c r="E31" s="96"/>
      <c r="F31" s="96"/>
      <c r="G31" s="106">
        <v>190.57142857142858</v>
      </c>
      <c r="H31" s="106"/>
      <c r="I31" s="90"/>
      <c r="J31" s="98">
        <f>IF(M31&gt;0,IF(RANK(M31,$M$26:$M$35)=MAX(J$25:J30),"",IF(ISBLANK(K31),"",RANK(M31,$M$26:$M$35))),"")</f>
        <v>6</v>
      </c>
      <c r="K31" s="99" t="s">
        <v>16</v>
      </c>
      <c r="L31" s="99"/>
      <c r="M31" s="107">
        <v>535.2857142857143</v>
      </c>
      <c r="N31" s="93"/>
    </row>
    <row r="32" spans="2:14" ht="13.5" customHeight="1">
      <c r="B32" s="98">
        <f>IF(G32&gt;0,IF(RANK(G32,$G$26:$G$35)=MAX(B$25:B31),"",IF(ISBLANK(C32),"",RANK(G32,$G$26:$G$35))),"")</f>
        <v>7</v>
      </c>
      <c r="C32" s="95" t="s">
        <v>94</v>
      </c>
      <c r="D32" s="96" t="s">
        <v>11</v>
      </c>
      <c r="E32" s="96"/>
      <c r="F32" s="96"/>
      <c r="G32" s="106">
        <v>189.57142857142858</v>
      </c>
      <c r="H32" s="106"/>
      <c r="I32" s="90"/>
      <c r="J32" s="98">
        <f>IF(M32&gt;0,IF(RANK(M32,$M$26:$M$35)=MAX(J$25:J31),"",IF(ISBLANK(K32),"",RANK(M32,$M$26:$M$35))),"")</f>
        <v>7</v>
      </c>
      <c r="K32" s="99" t="s">
        <v>21</v>
      </c>
      <c r="L32" s="99"/>
      <c r="M32" s="107">
        <v>526.5714285714286</v>
      </c>
      <c r="N32" s="93"/>
    </row>
    <row r="33" spans="2:14" ht="13.5" customHeight="1">
      <c r="B33" s="98">
        <f>IF(G33&gt;0,IF(RANK(G33,$G$26:$G$35)=MAX(B$25:B32),"",IF(ISBLANK(C33),"",RANK(G33,$G$26:$G$35))),"")</f>
        <v>8</v>
      </c>
      <c r="C33" s="95" t="s">
        <v>89</v>
      </c>
      <c r="D33" s="96" t="s">
        <v>7</v>
      </c>
      <c r="E33" s="96"/>
      <c r="F33" s="96"/>
      <c r="G33" s="106">
        <v>187.71428571428572</v>
      </c>
      <c r="H33" s="106"/>
      <c r="I33" s="90"/>
      <c r="J33" s="98">
        <f>IF(M33&gt;0,IF(RANK(M33,$M$26:$M$35)=MAX(J$25:J32),"",IF(ISBLANK(K33),"",RANK(M33,$M$26:$M$35))),"")</f>
      </c>
      <c r="K33" s="99"/>
      <c r="L33" s="99"/>
      <c r="M33" s="107"/>
      <c r="N33" s="93"/>
    </row>
    <row r="34" spans="2:14" ht="13.5" customHeight="1">
      <c r="B34" s="98">
        <f>IF(G34&gt;0,IF(RANK(G34,$G$26:$G$35)=MAX(B$25:B33),"",IF(ISBLANK(C34),"",RANK(G34,$G$26:$G$35))),"")</f>
        <v>9</v>
      </c>
      <c r="C34" s="95" t="s">
        <v>91</v>
      </c>
      <c r="D34" s="96" t="s">
        <v>7</v>
      </c>
      <c r="E34" s="96"/>
      <c r="F34" s="96"/>
      <c r="G34" s="106">
        <v>187</v>
      </c>
      <c r="H34" s="106"/>
      <c r="I34" s="90"/>
      <c r="J34" s="98">
        <f>IF(M34&gt;0,IF(RANK(M34,$M$26:$M$35)=MAX(J$25:J33),"",IF(ISBLANK(K34),"",RANK(M34,$M$26:$M$35))),"")</f>
      </c>
      <c r="K34" s="99"/>
      <c r="L34" s="99"/>
      <c r="M34" s="107"/>
      <c r="N34" s="93"/>
    </row>
    <row r="35" spans="2:14" ht="13.5" customHeight="1">
      <c r="B35" s="98">
        <f>IF(G35&gt;0,IF(RANK(G35,$G$26:$G$35)=MAX(B$25:B34),"",IF(ISBLANK(C35),"",RANK(G35,$G$26:$G$35))),"")</f>
        <v>10</v>
      </c>
      <c r="C35" s="95" t="s">
        <v>96</v>
      </c>
      <c r="D35" s="96" t="s">
        <v>20</v>
      </c>
      <c r="E35" s="96"/>
      <c r="F35" s="96"/>
      <c r="G35" s="106">
        <v>186.71428571428572</v>
      </c>
      <c r="H35" s="106"/>
      <c r="I35" s="90"/>
      <c r="J35" s="98">
        <f>IF(M35&gt;0,IF(RANK(M35,$M$26:$M$35)=MAX(J$25:J34),"",IF(ISBLANK(K35),"",RANK(M35,$M$26:$M$35))),"")</f>
      </c>
      <c r="K35" s="99"/>
      <c r="L35" s="99"/>
      <c r="M35" s="107"/>
      <c r="N35" s="93"/>
    </row>
    <row r="36" ht="13.5" customHeight="1"/>
    <row r="37" ht="30" customHeight="1">
      <c r="B37" s="108" t="str">
        <f>'[1]data_jazyky'!$B$82</f>
        <v>U t k á n í   s :</v>
      </c>
    </row>
    <row r="38" ht="13.5" customHeight="1">
      <c r="B38" s="109"/>
    </row>
    <row r="39" spans="2:13" ht="14.25" customHeight="1">
      <c r="B39" s="110" t="str">
        <f>'[1]data_jazyky'!$B$83</f>
        <v>NEJVYŠŠÍM POČTEM BODŮ VÍTĚZNÉHO TÝMU</v>
      </c>
      <c r="C39" s="84"/>
      <c r="D39" s="84"/>
      <c r="E39" s="84"/>
      <c r="F39" s="85"/>
      <c r="G39" s="85"/>
      <c r="H39" s="110" t="str">
        <f>'[1]data_jazyky'!$B$84</f>
        <v>NEJNIŽŠÍM POČTEM BODŮ VÍTĚZNÉHO TÝMU</v>
      </c>
      <c r="I39" s="84"/>
      <c r="J39" s="84"/>
      <c r="K39" s="84"/>
      <c r="L39" s="84"/>
      <c r="M39" s="84"/>
    </row>
    <row r="40" ht="6" customHeight="1"/>
    <row r="41" spans="2:14" ht="13.5" customHeight="1">
      <c r="B41" s="111" t="s">
        <v>145</v>
      </c>
      <c r="C41" s="112"/>
      <c r="D41" s="113"/>
      <c r="E41" s="114" t="s">
        <v>146</v>
      </c>
      <c r="F41" s="115"/>
      <c r="G41" s="115"/>
      <c r="H41" s="111" t="s">
        <v>147</v>
      </c>
      <c r="I41" s="112"/>
      <c r="J41" s="112"/>
      <c r="K41" s="113"/>
      <c r="L41" s="116" t="s">
        <v>148</v>
      </c>
      <c r="M41" s="116"/>
      <c r="N41" s="117"/>
    </row>
    <row r="42" ht="13.5" customHeight="1"/>
    <row r="43" spans="2:13" ht="14.25" customHeight="1">
      <c r="B43" s="110" t="str">
        <f>'[1]data_jazyky'!$B$85</f>
        <v>NEJVYŠŠÍM POČTEM BODŮ PORAŽENÉHO TÝMU</v>
      </c>
      <c r="C43" s="84"/>
      <c r="D43" s="84"/>
      <c r="E43" s="84"/>
      <c r="F43" s="85"/>
      <c r="G43" s="85"/>
      <c r="H43" s="110" t="str">
        <f>'[1]data_jazyky'!$B$86</f>
        <v>NEJNIŽŠÍM POČTEM BODŮ PORAŽENÉHO TÝMU</v>
      </c>
      <c r="I43" s="84"/>
      <c r="J43" s="84"/>
      <c r="K43" s="84"/>
      <c r="L43" s="84"/>
      <c r="M43" s="84"/>
    </row>
    <row r="44" ht="6" customHeight="1"/>
    <row r="45" spans="2:14" ht="13.5" customHeight="1">
      <c r="B45" s="111" t="s">
        <v>151</v>
      </c>
      <c r="C45" s="112"/>
      <c r="D45" s="113"/>
      <c r="E45" s="114" t="s">
        <v>152</v>
      </c>
      <c r="F45" s="115"/>
      <c r="G45" s="115"/>
      <c r="H45" s="111" t="s">
        <v>153</v>
      </c>
      <c r="I45" s="112"/>
      <c r="J45" s="112"/>
      <c r="K45" s="113"/>
      <c r="L45" s="116" t="s">
        <v>154</v>
      </c>
      <c r="M45" s="116"/>
      <c r="N45" s="117"/>
    </row>
    <row r="46" ht="13.5" customHeight="1"/>
    <row r="47" spans="2:13" ht="14.25" customHeight="1">
      <c r="B47" s="110" t="str">
        <f>'[1]data_jazyky'!$B$87</f>
        <v>NEJVYŠŠÍM SOUČTEM BODŮ OBOU TÝMŮ</v>
      </c>
      <c r="C47" s="84"/>
      <c r="D47" s="84"/>
      <c r="E47" s="84"/>
      <c r="F47" s="85"/>
      <c r="G47" s="85"/>
      <c r="H47" s="110" t="str">
        <f>'[1]data_jazyky'!$B$88</f>
        <v>NEJNIŽŠÍM SOUČTEM BODŮ OBOU TÝMŮ</v>
      </c>
      <c r="I47" s="84"/>
      <c r="J47" s="84"/>
      <c r="K47" s="84"/>
      <c r="L47" s="84"/>
      <c r="M47" s="84"/>
    </row>
    <row r="48" ht="6" customHeight="1"/>
    <row r="49" spans="2:14" ht="13.5" customHeight="1">
      <c r="B49" s="111" t="s">
        <v>151</v>
      </c>
      <c r="C49" s="112"/>
      <c r="D49" s="113"/>
      <c r="E49" s="114" t="s">
        <v>152</v>
      </c>
      <c r="F49" s="115"/>
      <c r="G49" s="115"/>
      <c r="H49" s="111" t="s">
        <v>147</v>
      </c>
      <c r="I49" s="112"/>
      <c r="J49" s="112"/>
      <c r="K49" s="113"/>
      <c r="L49" s="116" t="s">
        <v>148</v>
      </c>
      <c r="M49" s="116"/>
      <c r="N49" s="117"/>
    </row>
    <row r="50" ht="13.5" customHeight="1"/>
    <row r="51" spans="2:13" ht="14.25" customHeight="1">
      <c r="B51" s="110" t="str">
        <f>'[1]data_jazyky'!$B$89</f>
        <v>NEJVYŠŠÍM BODOVÝM ROZDÍLEM</v>
      </c>
      <c r="C51" s="84"/>
      <c r="D51" s="84"/>
      <c r="E51" s="84"/>
      <c r="F51" s="85"/>
      <c r="G51" s="85"/>
      <c r="H51" s="110" t="str">
        <f>'[1]data_jazyky'!$B$90</f>
        <v>NEJNIŽŠÍM BODOVÝM ROZDÍLEM</v>
      </c>
      <c r="I51" s="84"/>
      <c r="J51" s="84"/>
      <c r="K51" s="84"/>
      <c r="L51" s="84"/>
      <c r="M51" s="84"/>
    </row>
    <row r="52" ht="6" customHeight="1"/>
    <row r="53" spans="2:14" ht="13.5" customHeight="1">
      <c r="B53" s="111" t="s">
        <v>153</v>
      </c>
      <c r="C53" s="112"/>
      <c r="D53" s="113"/>
      <c r="E53" s="114" t="s">
        <v>154</v>
      </c>
      <c r="F53" s="115"/>
      <c r="G53" s="115"/>
      <c r="H53" s="111" t="s">
        <v>159</v>
      </c>
      <c r="I53" s="112"/>
      <c r="J53" s="112"/>
      <c r="K53" s="113"/>
      <c r="L53" s="116" t="s">
        <v>160</v>
      </c>
      <c r="M53" s="116"/>
      <c r="N53" s="117"/>
    </row>
    <row r="54" ht="13.5" customHeight="1"/>
    <row r="55" spans="2:14" ht="11.25" customHeight="1"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7"/>
    </row>
    <row r="56" spans="2:14" ht="15.75">
      <c r="B56" s="119" t="str">
        <f>'[1]data_jazyky'!$B$93</f>
        <v>PRŮMĚR HRÁČE ZE VŠECH ODEHRANÝCH HER V TOMTO KOLE :</v>
      </c>
      <c r="C56" s="120"/>
      <c r="D56" s="120"/>
      <c r="E56" s="120"/>
      <c r="F56" s="120"/>
      <c r="G56" s="120"/>
      <c r="H56" s="120"/>
      <c r="I56" s="120"/>
      <c r="J56" s="120"/>
      <c r="K56" s="120"/>
      <c r="L56" s="121">
        <v>184.0340118408203</v>
      </c>
      <c r="M56" s="121"/>
      <c r="N56" s="117"/>
    </row>
    <row r="57" spans="2:14" ht="15.75">
      <c r="B57" s="119" t="str">
        <f>'[1]data_jazyky'!$B$94</f>
        <v>PRŮMĚR DRUŽSTVA ZE VŠECH ODEHRANÝCH HER V TOMTO KOLE :</v>
      </c>
      <c r="C57" s="120"/>
      <c r="D57" s="120"/>
      <c r="E57" s="120"/>
      <c r="F57" s="120"/>
      <c r="G57" s="120"/>
      <c r="H57" s="120"/>
      <c r="I57" s="120"/>
      <c r="J57" s="120"/>
      <c r="K57" s="120"/>
      <c r="L57" s="121">
        <f>L56*3</f>
        <v>552.1020355224609</v>
      </c>
      <c r="M57" s="121"/>
      <c r="N57" s="117"/>
    </row>
    <row r="58" spans="2:14" ht="11.25" customHeight="1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7"/>
    </row>
    <row r="59" spans="2:13" ht="13.5" customHeight="1">
      <c r="B59" s="83" t="str">
        <f>'[1]data_jazyky'!$B$76</f>
        <v>BODOVÁ AKTIVITA HRÁČŮ VE VZÁJEMNÝCH ZÁPASECH</v>
      </c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</row>
    <row r="60" spans="2:13" ht="6" customHeight="1"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</row>
    <row r="61" spans="2:13" ht="14.25" customHeight="1">
      <c r="B61" s="85" t="str">
        <f>UPPER('[1]data_jazyky'!$B$67)</f>
        <v>JEDNOTLIVCI</v>
      </c>
      <c r="C61" s="85"/>
      <c r="D61" s="85"/>
      <c r="E61" s="85"/>
      <c r="F61" s="85"/>
      <c r="G61" s="85"/>
      <c r="H61" s="85"/>
      <c r="I61" s="84"/>
      <c r="J61" s="85" t="str">
        <f>UPPER('[1]data_jazyky'!$B$70)</f>
        <v>DRUŽSTVA</v>
      </c>
      <c r="K61" s="85"/>
      <c r="L61" s="85"/>
      <c r="M61" s="85"/>
    </row>
    <row r="62" ht="6" customHeight="1"/>
    <row r="63" spans="2:14" ht="13.5" customHeight="1">
      <c r="B63" s="86"/>
      <c r="C63" s="87" t="str">
        <f>'[1]data_jazyky'!$B$71</f>
        <v>Jméno hráče</v>
      </c>
      <c r="D63" s="88" t="str">
        <f>'[1]data_jazyky'!$B$72</f>
        <v>Družstvo</v>
      </c>
      <c r="E63" s="88"/>
      <c r="F63" s="88"/>
      <c r="G63" s="89" t="str">
        <f>'[1]data_jazyky'!$B$74</f>
        <v>Body</v>
      </c>
      <c r="H63" s="89"/>
      <c r="I63" s="90"/>
      <c r="J63" s="86"/>
      <c r="K63" s="91" t="str">
        <f>'[1]data_jazyky'!$B$72</f>
        <v>Družstvo</v>
      </c>
      <c r="L63" s="91"/>
      <c r="M63" s="92" t="str">
        <f>'[1]data_jazyky'!$B$74</f>
        <v>Body</v>
      </c>
      <c r="N63" s="93"/>
    </row>
    <row r="64" spans="2:14" ht="13.5" customHeight="1">
      <c r="B64" s="94">
        <f>IF(G64&gt;0,IF(RANK(G64,$G$64:$G$73)=MAX(B$63:B63),"",IF(ISBLANK(C64),"",RANK(G64,$G$64:$G$73))),"")</f>
        <v>1</v>
      </c>
      <c r="C64" s="95" t="s">
        <v>88</v>
      </c>
      <c r="D64" s="96" t="s">
        <v>15</v>
      </c>
      <c r="E64" s="96"/>
      <c r="F64" s="96"/>
      <c r="G64" s="122">
        <v>7</v>
      </c>
      <c r="H64" s="122"/>
      <c r="I64" s="90"/>
      <c r="J64" s="98">
        <f>IF(M64&gt;0,IF(RANK(M64,$M$64:$M$73)=MAX(J$63:J63),"",IF(ISBLANK(K64),"",RANK(M64,$M$64:$M$73))),"")</f>
        <v>1</v>
      </c>
      <c r="K64" s="99" t="s">
        <v>15</v>
      </c>
      <c r="L64" s="99"/>
      <c r="M64" s="123">
        <v>15</v>
      </c>
      <c r="N64" s="93"/>
    </row>
    <row r="65" spans="2:14" ht="13.5" customHeight="1">
      <c r="B65" s="94">
        <f>IF(G65&gt;0,IF(RANK(G65,$G$64:$G$73)=MAX(B$63:B64),"",IF(ISBLANK(C65),"",RANK(G65,$G$64:$G$73))),"")</f>
        <v>2</v>
      </c>
      <c r="C65" s="95" t="s">
        <v>91</v>
      </c>
      <c r="D65" s="101" t="s">
        <v>7</v>
      </c>
      <c r="E65" s="101"/>
      <c r="F65" s="101"/>
      <c r="G65" s="122">
        <v>5</v>
      </c>
      <c r="H65" s="122"/>
      <c r="I65" s="90"/>
      <c r="J65" s="98">
        <f>IF(M65&gt;0,IF(RANK(M65,$M$64:$M$73)=MAX(J$63:J64),"",IF(ISBLANK(K65),"",RANK(M65,$M$64:$M$73))),"")</f>
        <v>2</v>
      </c>
      <c r="K65" s="99" t="s">
        <v>20</v>
      </c>
      <c r="L65" s="99"/>
      <c r="M65" s="123">
        <v>14</v>
      </c>
      <c r="N65" s="93"/>
    </row>
    <row r="66" spans="2:14" ht="13.5" customHeight="1">
      <c r="B66" s="94">
        <f>IF(G66&gt;0,IF(RANK(G66,$G$64:$G$73)=MAX(B$63:B65),"",IF(ISBLANK(C66),"",RANK(G66,$G$64:$G$73))),"")</f>
      </c>
      <c r="C66" s="95" t="s">
        <v>102</v>
      </c>
      <c r="D66" s="96" t="s">
        <v>20</v>
      </c>
      <c r="E66" s="96"/>
      <c r="F66" s="96"/>
      <c r="G66" s="122">
        <v>5</v>
      </c>
      <c r="H66" s="122"/>
      <c r="I66" s="90"/>
      <c r="J66" s="98">
        <f>IF(M66&gt;0,IF(RANK(M66,$M$64:$M$73)=MAX(J$63:J65),"",IF(ISBLANK(K66),"",RANK(M66,$M$64:$M$73))),"")</f>
        <v>3</v>
      </c>
      <c r="K66" s="99" t="s">
        <v>7</v>
      </c>
      <c r="L66" s="99"/>
      <c r="M66" s="123">
        <v>13</v>
      </c>
      <c r="N66" s="93"/>
    </row>
    <row r="67" spans="2:14" ht="13.5" customHeight="1">
      <c r="B67" s="94">
        <f>IF(G67&gt;0,IF(RANK(G67,$G$64:$G$73)=MAX(B$63:B66),"",IF(ISBLANK(C67),"",RANK(G67,$G$64:$G$73))),"")</f>
      </c>
      <c r="C67" s="95" t="s">
        <v>104</v>
      </c>
      <c r="D67" s="96" t="s">
        <v>20</v>
      </c>
      <c r="E67" s="96"/>
      <c r="F67" s="96"/>
      <c r="G67" s="122">
        <v>5</v>
      </c>
      <c r="H67" s="122"/>
      <c r="I67" s="90"/>
      <c r="J67" s="98">
        <f>IF(M67&gt;0,IF(RANK(M67,$M$64:$M$73)=MAX(J$63:J66),"",IF(ISBLANK(K67),"",RANK(M67,$M$64:$M$73))),"")</f>
        <v>4</v>
      </c>
      <c r="K67" s="99" t="s">
        <v>21</v>
      </c>
      <c r="L67" s="99"/>
      <c r="M67" s="123">
        <v>12</v>
      </c>
      <c r="N67" s="93"/>
    </row>
    <row r="68" spans="2:14" ht="13.5" customHeight="1">
      <c r="B68" s="94">
        <f>IF(G68&gt;0,IF(RANK(G68,$G$64:$G$73)=MAX(B$63:B67),"",IF(ISBLANK(C68),"",RANK(G68,$G$64:$G$73))),"")</f>
      </c>
      <c r="C68" s="95" t="s">
        <v>109</v>
      </c>
      <c r="D68" s="96" t="s">
        <v>15</v>
      </c>
      <c r="E68" s="96"/>
      <c r="F68" s="96"/>
      <c r="G68" s="122">
        <v>5</v>
      </c>
      <c r="H68" s="122"/>
      <c r="I68" s="90"/>
      <c r="J68" s="98">
        <f>IF(M68&gt;0,IF(RANK(M68,$M$64:$M$73)=MAX(J$63:J67),"",IF(ISBLANK(K68),"",RANK(M68,$M$64:$M$73))),"")</f>
        <v>5</v>
      </c>
      <c r="K68" s="99" t="s">
        <v>11</v>
      </c>
      <c r="L68" s="99"/>
      <c r="M68" s="123">
        <v>11</v>
      </c>
      <c r="N68" s="93"/>
    </row>
    <row r="69" spans="2:14" ht="13.5" customHeight="1">
      <c r="B69" s="94">
        <f>IF(G69&gt;0,IF(RANK(G69,$G$64:$G$73)=MAX(B$63:B68),"",IF(ISBLANK(C69),"",RANK(G69,$G$64:$G$73))),"")</f>
        <v>6</v>
      </c>
      <c r="C69" s="95" t="s">
        <v>89</v>
      </c>
      <c r="D69" s="96" t="s">
        <v>7</v>
      </c>
      <c r="E69" s="96"/>
      <c r="F69" s="96"/>
      <c r="G69" s="122">
        <v>4</v>
      </c>
      <c r="H69" s="122"/>
      <c r="I69" s="90"/>
      <c r="J69" s="98">
        <f>IF(M69&gt;0,IF(RANK(M69,$M$64:$M$73)=MAX(J$63:J68),"",IF(ISBLANK(K69),"",RANK(M69,$M$64:$M$73))),"")</f>
        <v>6</v>
      </c>
      <c r="K69" s="99" t="s">
        <v>6</v>
      </c>
      <c r="L69" s="99"/>
      <c r="M69" s="123">
        <v>10</v>
      </c>
      <c r="N69" s="93"/>
    </row>
    <row r="70" spans="2:14" ht="13.5" customHeight="1">
      <c r="B70" s="94">
        <f>IF(G70&gt;0,IF(RANK(G70,$G$64:$G$73)=MAX(B$63:B69),"",IF(ISBLANK(C70),"",RANK(G70,$G$64:$G$73))),"")</f>
      </c>
      <c r="C70" s="95" t="s">
        <v>93</v>
      </c>
      <c r="D70" s="96" t="s">
        <v>11</v>
      </c>
      <c r="E70" s="96"/>
      <c r="F70" s="96"/>
      <c r="G70" s="122">
        <v>4</v>
      </c>
      <c r="H70" s="122"/>
      <c r="I70" s="90"/>
      <c r="J70" s="98">
        <f>IF(M70&gt;0,IF(RANK(M70,$M$64:$M$73)=MAX(J$63:J69),"",IF(ISBLANK(K70),"",RANK(M70,$M$64:$M$73))),"")</f>
        <v>7</v>
      </c>
      <c r="K70" s="99" t="s">
        <v>16</v>
      </c>
      <c r="L70" s="99"/>
      <c r="M70" s="123">
        <v>9</v>
      </c>
      <c r="N70" s="93"/>
    </row>
    <row r="71" spans="2:14" ht="13.5" customHeight="1">
      <c r="B71" s="94">
        <f>IF(G71&gt;0,IF(RANK(G71,$G$64:$G$73)=MAX(B$63:B70),"",IF(ISBLANK(C71),"",RANK(G71,$G$64:$G$73))),"")</f>
      </c>
      <c r="C71" s="95" t="s">
        <v>94</v>
      </c>
      <c r="D71" s="96" t="s">
        <v>11</v>
      </c>
      <c r="E71" s="96"/>
      <c r="F71" s="96"/>
      <c r="G71" s="122">
        <v>4</v>
      </c>
      <c r="H71" s="122"/>
      <c r="I71" s="90"/>
      <c r="J71" s="98">
        <f>IF(M71&gt;0,IF(RANK(M71,$M$64:$M$73)=MAX(J$63:J70),"",IF(ISBLANK(K71),"",RANK(M71,$M$64:$M$73))),"")</f>
      </c>
      <c r="K71" s="99" t="s">
        <v>12</v>
      </c>
      <c r="L71" s="99"/>
      <c r="M71" s="123"/>
      <c r="N71" s="93"/>
    </row>
    <row r="72" spans="2:14" ht="13.5" customHeight="1">
      <c r="B72" s="94">
        <f>IF(G72&gt;0,IF(RANK(G72,$G$64:$G$73)=MAX(B$63:B71),"",IF(ISBLANK(C72),"",RANK(G72,$G$64:$G$73))),"")</f>
      </c>
      <c r="C72" s="95" t="s">
        <v>95</v>
      </c>
      <c r="D72" s="96" t="s">
        <v>6</v>
      </c>
      <c r="E72" s="96"/>
      <c r="F72" s="96"/>
      <c r="G72" s="122">
        <v>4</v>
      </c>
      <c r="H72" s="122"/>
      <c r="I72" s="90"/>
      <c r="J72" s="98">
        <f>IF(M72&gt;0,IF(RANK(M72,$M$64:$M$73)=MAX(J$63:J71),"",IF(ISBLANK(K72),"",RANK(M72,$M$64:$M$73))),"")</f>
      </c>
      <c r="K72" s="99"/>
      <c r="L72" s="99"/>
      <c r="M72" s="123"/>
      <c r="N72" s="93"/>
    </row>
    <row r="73" spans="2:14" ht="13.5" customHeight="1">
      <c r="B73" s="94">
        <f>IF(G73&gt;0,IF(RANK(G73,$G$64:$G$73)=MAX(B$63:B72),"",IF(ISBLANK(C73),"",RANK(G73,$G$64:$G$73))),"")</f>
      </c>
      <c r="C73" s="95" t="s">
        <v>96</v>
      </c>
      <c r="D73" s="96" t="s">
        <v>20</v>
      </c>
      <c r="E73" s="96"/>
      <c r="F73" s="96"/>
      <c r="G73" s="122">
        <v>4</v>
      </c>
      <c r="H73" s="122"/>
      <c r="I73" s="90"/>
      <c r="J73" s="98">
        <f>IF(M73&gt;0,IF(RANK(M73,$M$64:$M$73)=MAX(J$63:J72),"",IF(ISBLANK(K73),"",RANK(M73,$M$64:$M$73))),"")</f>
      </c>
      <c r="K73" s="99"/>
      <c r="L73" s="99"/>
      <c r="M73" s="123"/>
      <c r="N73" s="93"/>
    </row>
    <row r="74" spans="2:14" ht="13.5" customHeight="1">
      <c r="B74" s="94"/>
      <c r="C74" s="95"/>
      <c r="D74" s="124"/>
      <c r="E74" s="124"/>
      <c r="F74" s="124"/>
      <c r="G74" s="123"/>
      <c r="H74" s="123"/>
      <c r="I74" s="90"/>
      <c r="J74" s="98"/>
      <c r="K74" s="90"/>
      <c r="L74" s="90"/>
      <c r="M74" s="123"/>
      <c r="N74" s="93"/>
    </row>
    <row r="75" spans="2:14" ht="13.5" customHeight="1">
      <c r="B75" s="94"/>
      <c r="C75" s="95"/>
      <c r="D75" s="124"/>
      <c r="E75" s="124"/>
      <c r="F75" s="124"/>
      <c r="G75" s="123"/>
      <c r="H75" s="123"/>
      <c r="I75" s="90"/>
      <c r="J75" s="98"/>
      <c r="K75" s="90"/>
      <c r="L75" s="90"/>
      <c r="M75" s="123"/>
      <c r="N75" s="93"/>
    </row>
    <row r="76" spans="2:13" s="127" customFormat="1" ht="18.75" customHeight="1">
      <c r="B76" s="125" t="s">
        <v>132</v>
      </c>
      <c r="C76" s="125"/>
      <c r="D76" s="125"/>
      <c r="E76" s="125"/>
      <c r="F76" s="125"/>
      <c r="G76" s="125"/>
      <c r="H76" s="125"/>
      <c r="I76" s="125"/>
      <c r="J76" s="125"/>
      <c r="K76" s="126">
        <v>11</v>
      </c>
      <c r="L76" s="126"/>
      <c r="M76" s="126"/>
    </row>
    <row r="77" spans="2:14" s="134" customFormat="1" ht="13.5" customHeight="1">
      <c r="B77" s="128"/>
      <c r="C77" s="129"/>
      <c r="D77" s="129"/>
      <c r="E77" s="129"/>
      <c r="F77" s="129"/>
      <c r="G77" s="129"/>
      <c r="H77" s="129"/>
      <c r="I77" s="130"/>
      <c r="J77" s="131"/>
      <c r="K77" s="132"/>
      <c r="L77" s="132"/>
      <c r="M77" s="133"/>
      <c r="N77" s="93"/>
    </row>
    <row r="78" spans="2:14" s="127" customFormat="1" ht="18.75" customHeight="1">
      <c r="B78" s="125" t="s">
        <v>133</v>
      </c>
      <c r="C78" s="125"/>
      <c r="D78" s="125"/>
      <c r="E78" s="125"/>
      <c r="F78" s="125"/>
      <c r="G78" s="125"/>
      <c r="H78" s="125"/>
      <c r="I78" s="125"/>
      <c r="J78" s="125"/>
      <c r="K78" s="126">
        <v>14</v>
      </c>
      <c r="L78" s="126"/>
      <c r="M78" s="126"/>
      <c r="N78" s="135"/>
    </row>
    <row r="79" spans="2:13" s="134" customFormat="1" ht="13.5" customHeight="1">
      <c r="B79" s="136"/>
      <c r="C79" s="136"/>
      <c r="D79" s="136"/>
      <c r="E79" s="136"/>
      <c r="F79" s="136"/>
      <c r="G79" s="136"/>
      <c r="H79" s="136"/>
      <c r="I79" s="136"/>
      <c r="J79" s="136"/>
      <c r="K79" s="137"/>
      <c r="L79" s="137"/>
      <c r="M79" s="138"/>
    </row>
    <row r="80" spans="2:14" s="127" customFormat="1" ht="18.75" customHeight="1">
      <c r="B80" s="125" t="s">
        <v>134</v>
      </c>
      <c r="C80" s="125"/>
      <c r="D80" s="125"/>
      <c r="E80" s="125"/>
      <c r="F80" s="125"/>
      <c r="G80" s="125"/>
      <c r="H80" s="125"/>
      <c r="I80" s="125"/>
      <c r="J80" s="125"/>
      <c r="K80" s="126">
        <v>3</v>
      </c>
      <c r="L80" s="126"/>
      <c r="M80" s="126"/>
      <c r="N80" s="135"/>
    </row>
    <row r="81" spans="2:14" s="134" customFormat="1" ht="13.5" customHeight="1">
      <c r="B81" s="128"/>
      <c r="C81" s="136"/>
      <c r="D81" s="129"/>
      <c r="E81" s="129"/>
      <c r="F81" s="129"/>
      <c r="G81" s="129"/>
      <c r="H81" s="129"/>
      <c r="I81" s="130"/>
      <c r="J81" s="131"/>
      <c r="K81" s="132"/>
      <c r="L81" s="132"/>
      <c r="M81" s="133"/>
      <c r="N81" s="93"/>
    </row>
    <row r="82" spans="2:13" s="127" customFormat="1" ht="18.75" customHeight="1">
      <c r="B82" s="125" t="s">
        <v>135</v>
      </c>
      <c r="C82" s="125"/>
      <c r="D82" s="125"/>
      <c r="E82" s="125"/>
      <c r="F82" s="125"/>
      <c r="G82" s="125"/>
      <c r="H82" s="125"/>
      <c r="I82" s="125"/>
      <c r="J82" s="125"/>
      <c r="K82" s="126">
        <v>0</v>
      </c>
      <c r="L82" s="126"/>
      <c r="M82" s="126"/>
    </row>
    <row r="83" spans="2:14" ht="13.5" customHeight="1">
      <c r="B83" s="94"/>
      <c r="C83" s="95"/>
      <c r="D83" s="124"/>
      <c r="E83" s="124"/>
      <c r="F83" s="124"/>
      <c r="G83" s="123"/>
      <c r="H83" s="123"/>
      <c r="I83" s="90"/>
      <c r="J83" s="98"/>
      <c r="K83" s="90"/>
      <c r="L83" s="90"/>
      <c r="M83" s="123"/>
      <c r="N83" s="93"/>
    </row>
    <row r="84" spans="2:14" ht="13.5" customHeight="1">
      <c r="B84" s="94"/>
      <c r="C84" s="95"/>
      <c r="D84" s="124"/>
      <c r="E84" s="124"/>
      <c r="F84" s="124"/>
      <c r="G84" s="123"/>
      <c r="H84" s="123"/>
      <c r="I84" s="90"/>
      <c r="J84" s="98"/>
      <c r="K84" s="90"/>
      <c r="L84" s="90"/>
      <c r="M84" s="123"/>
      <c r="N84" s="93"/>
    </row>
    <row r="85" ht="13.5" customHeight="1" thickBot="1"/>
    <row r="86" spans="2:13" ht="18.75" customHeight="1" thickBot="1">
      <c r="B86" s="139" t="str">
        <f>'[1]data_jazyky'!$B$77</f>
        <v>ŽIVOT JE NĚKDY HOŘKÝ …</v>
      </c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</row>
    <row r="87" spans="2:13" ht="18.75" customHeight="1">
      <c r="B87" s="141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</row>
    <row r="88" spans="2:13" ht="13.5" customHeight="1">
      <c r="B88" s="83" t="str">
        <f>'[1]data_jazyky'!$B$79</f>
        <v>NEJNIŽŠÍ NÁHOZ</v>
      </c>
      <c r="C88" s="84"/>
      <c r="D88" s="84"/>
      <c r="E88" s="84"/>
      <c r="F88" s="84"/>
      <c r="G88" s="84"/>
      <c r="H88" s="84"/>
      <c r="I88" s="84"/>
      <c r="J88" s="84"/>
      <c r="K88" s="84"/>
      <c r="L88" s="84"/>
      <c r="M88" s="84"/>
    </row>
    <row r="89" spans="2:13" ht="6" customHeight="1"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</row>
    <row r="90" spans="2:13" ht="14.25" customHeight="1">
      <c r="B90" s="85" t="str">
        <f>UPPER('[1]data_jazyky'!$B$67)</f>
        <v>JEDNOTLIVCI</v>
      </c>
      <c r="C90" s="85"/>
      <c r="D90" s="85"/>
      <c r="E90" s="85"/>
      <c r="F90" s="85"/>
      <c r="G90" s="85"/>
      <c r="H90" s="85"/>
      <c r="I90" s="84"/>
      <c r="J90" s="85" t="str">
        <f>UPPER('[1]data_jazyky'!$B$70)</f>
        <v>DRUŽSTVA</v>
      </c>
      <c r="K90" s="85"/>
      <c r="L90" s="85"/>
      <c r="M90" s="85"/>
    </row>
    <row r="91" ht="6" customHeight="1"/>
    <row r="92" spans="2:14" ht="13.5" customHeight="1">
      <c r="B92" s="86"/>
      <c r="C92" s="87" t="str">
        <f>'[1]data_jazyky'!$B$71</f>
        <v>Jméno hráče</v>
      </c>
      <c r="D92" s="88" t="str">
        <f>'[1]data_jazyky'!$B$72</f>
        <v>Družstvo</v>
      </c>
      <c r="E92" s="88"/>
      <c r="F92" s="88"/>
      <c r="G92" s="89" t="str">
        <f>'[1]data_jazyky'!$B$73</f>
        <v>Výkon</v>
      </c>
      <c r="H92" s="89"/>
      <c r="I92" s="90"/>
      <c r="J92" s="86"/>
      <c r="K92" s="91" t="str">
        <f>'[1]data_jazyky'!$B$72</f>
        <v>Družstvo</v>
      </c>
      <c r="L92" s="91"/>
      <c r="M92" s="92" t="str">
        <f>'[1]data_jazyky'!$B$73</f>
        <v>Výkon</v>
      </c>
      <c r="N92" s="93"/>
    </row>
    <row r="93" spans="2:14" ht="13.5" customHeight="1">
      <c r="B93" s="94">
        <f>IF(G93&gt;0,IF(RANK(G93,$G$93:$G$102,1)=MAX(B$92:B92),"",IF(ISBLANK(C93),"",RANK(G93,$G$93:$G$102,1))),"")</f>
        <v>1</v>
      </c>
      <c r="C93" s="95" t="s">
        <v>104</v>
      </c>
      <c r="D93" s="96" t="s">
        <v>20</v>
      </c>
      <c r="E93" s="96"/>
      <c r="F93" s="96"/>
      <c r="G93" s="97">
        <v>135</v>
      </c>
      <c r="H93" s="97"/>
      <c r="I93" s="90"/>
      <c r="J93" s="98">
        <f>IF(M93&gt;0,IF(RANK(M93,$M$93:$M$102,1)=MAX(J$92:J92),"",IF(ISBLANK(K93),"",RANK(M93,$M$93:$M$102,1))),"")</f>
        <v>1</v>
      </c>
      <c r="K93" s="99" t="s">
        <v>21</v>
      </c>
      <c r="L93" s="99"/>
      <c r="M93" s="100">
        <v>448</v>
      </c>
      <c r="N93" s="93"/>
    </row>
    <row r="94" spans="2:14" ht="13.5" customHeight="1">
      <c r="B94" s="94">
        <f>IF(G94&gt;0,IF(RANK(G94,$G$93:$G$102,1)=MAX(B$92:B93),"",IF(ISBLANK(C94),"",RANK(G94,$G$93:$G$102,1))),"")</f>
        <v>2</v>
      </c>
      <c r="C94" s="95" t="s">
        <v>117</v>
      </c>
      <c r="D94" s="101" t="s">
        <v>21</v>
      </c>
      <c r="E94" s="101"/>
      <c r="F94" s="101"/>
      <c r="G94" s="97">
        <v>136</v>
      </c>
      <c r="H94" s="97"/>
      <c r="I94" s="90"/>
      <c r="J94" s="98">
        <f>IF(M94&gt;0,IF(RANK(M94,$M$93:$M$102,1)=MAX(J$92:J93),"",IF(ISBLANK(K94),"",RANK(M94,$M$93:$M$102,1))),"")</f>
        <v>2</v>
      </c>
      <c r="K94" s="99" t="s">
        <v>11</v>
      </c>
      <c r="L94" s="99"/>
      <c r="M94" s="100">
        <v>487</v>
      </c>
      <c r="N94" s="93"/>
    </row>
    <row r="95" spans="2:14" ht="13.5" customHeight="1">
      <c r="B95" s="94">
        <f>IF(G95&gt;0,IF(RANK(G95,$G$93:$G$102,1)=MAX(B$92:B94),"",IF(ISBLANK(C95),"",RANK(G95,$G$93:$G$102,1))),"")</f>
        <v>3</v>
      </c>
      <c r="C95" s="95" t="s">
        <v>104</v>
      </c>
      <c r="D95" s="96" t="s">
        <v>20</v>
      </c>
      <c r="E95" s="96"/>
      <c r="F95" s="96"/>
      <c r="G95" s="97">
        <v>139</v>
      </c>
      <c r="H95" s="97"/>
      <c r="I95" s="90"/>
      <c r="J95" s="98">
        <f>IF(M95&gt;0,IF(RANK(M95,$M$93:$M$102,1)=MAX(J$92:J94),"",IF(ISBLANK(K95),"",RANK(M95,$M$93:$M$102,1))),"")</f>
        <v>3</v>
      </c>
      <c r="K95" s="99" t="s">
        <v>21</v>
      </c>
      <c r="L95" s="99"/>
      <c r="M95" s="100">
        <v>489</v>
      </c>
      <c r="N95" s="93"/>
    </row>
    <row r="96" spans="2:14" ht="13.5" customHeight="1">
      <c r="B96" s="94">
        <f>IF(G96&gt;0,IF(RANK(G96,$G$93:$G$102,1)=MAX(B$92:B95),"",IF(ISBLANK(C96),"",RANK(G96,$G$93:$G$102,1))),"")</f>
        <v>4</v>
      </c>
      <c r="C96" s="95" t="s">
        <v>113</v>
      </c>
      <c r="D96" s="96" t="s">
        <v>21</v>
      </c>
      <c r="E96" s="96"/>
      <c r="F96" s="96"/>
      <c r="G96" s="97">
        <v>144</v>
      </c>
      <c r="H96" s="97"/>
      <c r="I96" s="90"/>
      <c r="J96" s="98">
        <f>IF(M96&gt;0,IF(RANK(M96,$M$93:$M$102,1)=MAX(J$92:J95),"",IF(ISBLANK(K96),"",RANK(M96,$M$93:$M$102,1))),"")</f>
        <v>4</v>
      </c>
      <c r="K96" s="99" t="s">
        <v>20</v>
      </c>
      <c r="L96" s="99"/>
      <c r="M96" s="100">
        <v>509</v>
      </c>
      <c r="N96" s="93"/>
    </row>
    <row r="97" spans="2:14" ht="13.5" customHeight="1">
      <c r="B97" s="94">
        <f>IF(G97&gt;0,IF(RANK(G97,$G$93:$G$102,1)=MAX(B$92:B96),"",IF(ISBLANK(C97),"",RANK(G97,$G$93:$G$102,1))),"")</f>
        <v>5</v>
      </c>
      <c r="C97" s="95" t="s">
        <v>94</v>
      </c>
      <c r="D97" s="96" t="s">
        <v>11</v>
      </c>
      <c r="E97" s="96"/>
      <c r="F97" s="96"/>
      <c r="G97" s="97">
        <v>145</v>
      </c>
      <c r="H97" s="97"/>
      <c r="I97" s="90"/>
      <c r="J97" s="98">
        <f>IF(M97&gt;0,IF(RANK(M97,$M$93:$M$102,1)=MAX(J$92:J96),"",IF(ISBLANK(K97),"",RANK(M97,$M$93:$M$102,1))),"")</f>
        <v>5</v>
      </c>
      <c r="K97" s="99" t="s">
        <v>16</v>
      </c>
      <c r="L97" s="99"/>
      <c r="M97" s="100">
        <v>510</v>
      </c>
      <c r="N97" s="93"/>
    </row>
    <row r="98" spans="2:14" ht="13.5" customHeight="1">
      <c r="B98" s="94">
        <f>IF(G98&gt;0,IF(RANK(G98,$G$93:$G$102,1)=MAX(B$92:B97),"",IF(ISBLANK(C98),"",RANK(G98,$G$93:$G$102,1))),"")</f>
        <v>6</v>
      </c>
      <c r="C98" s="95" t="s">
        <v>117</v>
      </c>
      <c r="D98" s="96" t="s">
        <v>21</v>
      </c>
      <c r="E98" s="96"/>
      <c r="F98" s="96"/>
      <c r="G98" s="97">
        <v>146</v>
      </c>
      <c r="H98" s="97"/>
      <c r="I98" s="90"/>
      <c r="J98" s="98">
        <f>IF(M98&gt;0,IF(RANK(M98,$M$93:$M$102,1)=MAX(J$92:J97),"",IF(ISBLANK(K98),"",RANK(M98,$M$93:$M$102,1))),"")</f>
        <v>6</v>
      </c>
      <c r="K98" s="99" t="s">
        <v>16</v>
      </c>
      <c r="L98" s="99"/>
      <c r="M98" s="100">
        <v>514</v>
      </c>
      <c r="N98" s="93"/>
    </row>
    <row r="99" spans="2:14" ht="13.5" customHeight="1">
      <c r="B99" s="94">
        <f>IF(G99&gt;0,IF(RANK(G99,$G$93:$G$102,1)=MAX(B$92:B98),"",IF(ISBLANK(C99),"",RANK(G99,$G$93:$G$102,1))),"")</f>
      </c>
      <c r="C99" s="95" t="s">
        <v>113</v>
      </c>
      <c r="D99" s="96" t="s">
        <v>21</v>
      </c>
      <c r="E99" s="96"/>
      <c r="F99" s="96"/>
      <c r="G99" s="97">
        <v>146</v>
      </c>
      <c r="H99" s="97"/>
      <c r="I99" s="90"/>
      <c r="J99" s="98">
        <f>IF(M99&gt;0,IF(RANK(M99,$M$93:$M$102,1)=MAX(J$92:J98),"",IF(ISBLANK(K99),"",RANK(M99,$M$93:$M$102,1))),"")</f>
        <v>7</v>
      </c>
      <c r="K99" s="99" t="s">
        <v>6</v>
      </c>
      <c r="L99" s="99"/>
      <c r="M99" s="100">
        <v>517</v>
      </c>
      <c r="N99" s="93"/>
    </row>
    <row r="100" spans="2:14" ht="13.5" customHeight="1">
      <c r="B100" s="94">
        <f>IF(G100&gt;0,IF(RANK(G100,$G$93:$G$102,1)=MAX(B$92:B99),"",IF(ISBLANK(C100),"",RANK(G100,$G$93:$G$102,1))),"")</f>
        <v>8</v>
      </c>
      <c r="C100" s="95" t="s">
        <v>109</v>
      </c>
      <c r="D100" s="96" t="s">
        <v>15</v>
      </c>
      <c r="E100" s="96"/>
      <c r="F100" s="96"/>
      <c r="G100" s="97">
        <v>148</v>
      </c>
      <c r="H100" s="97"/>
      <c r="I100" s="90"/>
      <c r="J100" s="98">
        <f>IF(M100&gt;0,IF(RANK(M100,$M$93:$M$102,1)=MAX(J$92:J99),"",IF(ISBLANK(K100),"",RANK(M100,$M$93:$M$102,1))),"")</f>
        <v>8</v>
      </c>
      <c r="K100" s="99" t="s">
        <v>16</v>
      </c>
      <c r="L100" s="99"/>
      <c r="M100" s="100">
        <v>519</v>
      </c>
      <c r="N100" s="93"/>
    </row>
    <row r="101" spans="2:14" ht="13.5" customHeight="1">
      <c r="B101" s="94">
        <f>IF(G101&gt;0,IF(RANK(G101,$G$93:$G$102,1)=MAX(B$92:B100),"",IF(ISBLANK(C101),"",RANK(G101,$G$93:$G$102,1))),"")</f>
        <v>9</v>
      </c>
      <c r="C101" s="95" t="s">
        <v>91</v>
      </c>
      <c r="D101" s="96" t="s">
        <v>7</v>
      </c>
      <c r="E101" s="96"/>
      <c r="F101" s="96"/>
      <c r="G101" s="97">
        <v>149</v>
      </c>
      <c r="H101" s="97"/>
      <c r="I101" s="90"/>
      <c r="J101" s="98">
        <f>IF(M101&gt;0,IF(RANK(M101,$M$93:$M$102,1)=MAX(J$92:J100),"",IF(ISBLANK(K101),"",RANK(M101,$M$93:$M$102,1))),"")</f>
        <v>9</v>
      </c>
      <c r="K101" s="99" t="s">
        <v>6</v>
      </c>
      <c r="L101" s="99"/>
      <c r="M101" s="100">
        <v>523</v>
      </c>
      <c r="N101" s="93"/>
    </row>
    <row r="102" spans="2:14" ht="13.5" customHeight="1">
      <c r="B102" s="94">
        <f>IF(G102&gt;0,IF(RANK(G102,$G$93:$G$102,1)=MAX(B$92:B101),"",IF(ISBLANK(C102),"",RANK(G102,$G$93:$G$102,1))),"")</f>
      </c>
      <c r="C102" s="95" t="s">
        <v>117</v>
      </c>
      <c r="D102" s="96" t="s">
        <v>21</v>
      </c>
      <c r="E102" s="96"/>
      <c r="F102" s="96"/>
      <c r="G102" s="97">
        <v>149</v>
      </c>
      <c r="H102" s="97"/>
      <c r="I102" s="90"/>
      <c r="J102" s="98">
        <f>IF(M102&gt;0,IF(RANK(M102,$M$93:$M$102,1)=MAX(J$92:J101),"",IF(ISBLANK(K102),"",RANK(M102,$M$93:$M$102,1))),"")</f>
        <v>10</v>
      </c>
      <c r="K102" s="99" t="s">
        <v>21</v>
      </c>
      <c r="L102" s="99"/>
      <c r="M102" s="100">
        <v>524</v>
      </c>
      <c r="N102" s="93"/>
    </row>
    <row r="104" spans="2:13" ht="13.5" customHeight="1">
      <c r="B104" s="83" t="str">
        <f>'[1]data_jazyky'!$B$81</f>
        <v>NEJNIŽŠÍ PRŮMĚR</v>
      </c>
      <c r="C104" s="84"/>
      <c r="D104" s="84"/>
      <c r="E104" s="84"/>
      <c r="F104" s="84"/>
      <c r="G104" s="84"/>
      <c r="H104" s="84"/>
      <c r="I104" s="84"/>
      <c r="J104" s="84"/>
      <c r="K104" s="84"/>
      <c r="L104" s="84"/>
      <c r="M104" s="84"/>
    </row>
    <row r="105" spans="2:13" ht="6" customHeight="1">
      <c r="B105" s="84"/>
      <c r="C105" s="84"/>
      <c r="D105" s="84"/>
      <c r="E105" s="84"/>
      <c r="F105" s="84"/>
      <c r="G105" s="84"/>
      <c r="H105" s="84"/>
      <c r="I105" s="84"/>
      <c r="J105" s="84"/>
      <c r="K105" s="84"/>
      <c r="L105" s="84"/>
      <c r="M105" s="84"/>
    </row>
    <row r="106" spans="2:13" ht="14.25" customHeight="1">
      <c r="B106" s="85" t="str">
        <f>UPPER('[1]data_jazyky'!$B$67)</f>
        <v>JEDNOTLIVCI</v>
      </c>
      <c r="C106" s="85"/>
      <c r="D106" s="85"/>
      <c r="E106" s="85"/>
      <c r="F106" s="85"/>
      <c r="G106" s="85"/>
      <c r="H106" s="85"/>
      <c r="I106" s="84"/>
      <c r="J106" s="85" t="str">
        <f>UPPER('[1]data_jazyky'!$B$70)</f>
        <v>DRUŽSTVA</v>
      </c>
      <c r="K106" s="85"/>
      <c r="L106" s="85"/>
      <c r="M106" s="85"/>
    </row>
    <row r="107" ht="6" customHeight="1"/>
    <row r="108" spans="2:14" ht="13.5" customHeight="1">
      <c r="B108" s="86"/>
      <c r="C108" s="87" t="str">
        <f>'[1]data_jazyky'!$B$71</f>
        <v>Jméno hráče</v>
      </c>
      <c r="D108" s="88" t="str">
        <f>'[1]data_jazyky'!$B$72</f>
        <v>Družstvo</v>
      </c>
      <c r="E108" s="88"/>
      <c r="F108" s="88"/>
      <c r="G108" s="89" t="str">
        <f>'[1]data_jazyky'!$B$75</f>
        <v>Průměr</v>
      </c>
      <c r="H108" s="89"/>
      <c r="I108" s="90"/>
      <c r="J108" s="86"/>
      <c r="K108" s="91" t="str">
        <f>'[1]data_jazyky'!$B$72</f>
        <v>Družstvo</v>
      </c>
      <c r="L108" s="91"/>
      <c r="M108" s="92" t="str">
        <f>'[1]data_jazyky'!$B$75</f>
        <v>Průměr</v>
      </c>
      <c r="N108" s="93"/>
    </row>
    <row r="109" spans="2:14" ht="13.5" customHeight="1">
      <c r="B109" s="94">
        <f>IF(G109&gt;0,IF(RANK(G109,$G$109:$G$118,1)=MAX(B$108:B108),"",IF(ISBLANK(C109),"",RANK(G109,$G$109:$G$118,1))),"")</f>
        <v>1</v>
      </c>
      <c r="C109" s="95" t="s">
        <v>117</v>
      </c>
      <c r="D109" s="96" t="s">
        <v>21</v>
      </c>
      <c r="E109" s="96"/>
      <c r="F109" s="96"/>
      <c r="G109" s="106">
        <v>158.14285714285714</v>
      </c>
      <c r="H109" s="106"/>
      <c r="I109" s="90"/>
      <c r="J109" s="98">
        <f>IF(M109&gt;0,IF(RANK(M109,$M$109:$M$118,1)=MAX(J$108:J108),"",IF(ISBLANK(K109),"",RANK(M109,$M$109:$M$118,1))),"")</f>
        <v>1</v>
      </c>
      <c r="K109" s="99" t="s">
        <v>21</v>
      </c>
      <c r="L109" s="99"/>
      <c r="M109" s="107">
        <v>526.5714285714286</v>
      </c>
      <c r="N109" s="93"/>
    </row>
    <row r="110" spans="2:14" ht="13.5" customHeight="1">
      <c r="B110" s="94">
        <f>IF(G110&gt;0,IF(RANK(G110,$G$109:$G$118,1)=MAX(B$108:B109),"",IF(ISBLANK(C110),"",RANK(G110,$G$109:$G$118,1))),"")</f>
        <v>2</v>
      </c>
      <c r="C110" s="95" t="s">
        <v>110</v>
      </c>
      <c r="D110" s="101" t="s">
        <v>6</v>
      </c>
      <c r="E110" s="101"/>
      <c r="F110" s="101"/>
      <c r="G110" s="106">
        <v>170.42857142857142</v>
      </c>
      <c r="H110" s="106"/>
      <c r="I110" s="90"/>
      <c r="J110" s="98">
        <f>IF(M110&gt;0,IF(RANK(M110,$M$109:$M$118,1)=MAX(J$108:J109),"",IF(ISBLANK(K110),"",RANK(M110,$M$109:$M$118,1))),"")</f>
        <v>2</v>
      </c>
      <c r="K110" s="99" t="s">
        <v>16</v>
      </c>
      <c r="L110" s="99"/>
      <c r="M110" s="107">
        <v>535.2857142857143</v>
      </c>
      <c r="N110" s="93"/>
    </row>
    <row r="111" spans="2:14" ht="13.5" customHeight="1">
      <c r="B111" s="94">
        <f>IF(G111&gt;0,IF(RANK(G111,$G$109:$G$118,1)=MAX(B$108:B110),"",IF(ISBLANK(C111),"",RANK(G111,$G$109:$G$118,1))),"")</f>
        <v>3</v>
      </c>
      <c r="C111" s="95" t="s">
        <v>115</v>
      </c>
      <c r="D111" s="96" t="s">
        <v>16</v>
      </c>
      <c r="E111" s="96"/>
      <c r="F111" s="96"/>
      <c r="G111" s="106">
        <v>170.71428571428572</v>
      </c>
      <c r="H111" s="106"/>
      <c r="I111" s="90"/>
      <c r="J111" s="98">
        <f>IF(M111&gt;0,IF(RANK(M111,$M$109:$M$118,1)=MAX(J$108:J110),"",IF(ISBLANK(K111),"",RANK(M111,$M$109:$M$118,1))),"")</f>
        <v>3</v>
      </c>
      <c r="K111" s="99" t="s">
        <v>6</v>
      </c>
      <c r="L111" s="99"/>
      <c r="M111" s="107">
        <v>543.4285714285714</v>
      </c>
      <c r="N111" s="93"/>
    </row>
    <row r="112" spans="2:14" ht="13.5" customHeight="1">
      <c r="B112" s="94">
        <f>IF(G112&gt;0,IF(RANK(G112,$G$109:$G$118,1)=MAX(B$108:B111),"",IF(ISBLANK(C112),"",RANK(G112,$G$109:$G$118,1))),"")</f>
        <v>4</v>
      </c>
      <c r="C112" s="95" t="s">
        <v>109</v>
      </c>
      <c r="D112" s="96" t="s">
        <v>15</v>
      </c>
      <c r="E112" s="96"/>
      <c r="F112" s="96"/>
      <c r="G112" s="106">
        <v>171.42857142857142</v>
      </c>
      <c r="H112" s="106"/>
      <c r="I112" s="90"/>
      <c r="J112" s="98">
        <f>IF(M112&gt;0,IF(RANK(M112,$M$109:$M$118,1)=MAX(J$108:J111),"",IF(ISBLANK(K112),"",RANK(M112,$M$109:$M$118,1))),"")</f>
        <v>4</v>
      </c>
      <c r="K112" s="99" t="s">
        <v>20</v>
      </c>
      <c r="L112" s="99"/>
      <c r="M112" s="107">
        <v>556.1428571428571</v>
      </c>
      <c r="N112" s="93"/>
    </row>
    <row r="113" spans="2:14" ht="13.5" customHeight="1">
      <c r="B113" s="94">
        <f>IF(G113&gt;0,IF(RANK(G113,$G$109:$G$118,1)=MAX(B$108:B112),"",IF(ISBLANK(C113),"",RANK(G113,$G$109:$G$118,1))),"")</f>
        <v>5</v>
      </c>
      <c r="C113" s="95" t="s">
        <v>113</v>
      </c>
      <c r="D113" s="96" t="s">
        <v>21</v>
      </c>
      <c r="E113" s="96"/>
      <c r="F113" s="96"/>
      <c r="G113" s="106">
        <v>172.28571428571428</v>
      </c>
      <c r="H113" s="106"/>
      <c r="I113" s="90"/>
      <c r="J113" s="98">
        <f>IF(M113&gt;0,IF(RANK(M113,$M$109:$M$118,1)=MAX(J$108:J112),"",IF(ISBLANK(K113),"",RANK(M113,$M$109:$M$118,1))),"")</f>
        <v>5</v>
      </c>
      <c r="K113" s="99" t="s">
        <v>11</v>
      </c>
      <c r="L113" s="99"/>
      <c r="M113" s="107">
        <v>566.7142857142857</v>
      </c>
      <c r="N113" s="93"/>
    </row>
    <row r="114" spans="2:14" ht="13.5" customHeight="1">
      <c r="B114" s="94">
        <f>IF(G114&gt;0,IF(RANK(G114,$G$109:$G$118,1)=MAX(B$108:B113),"",IF(ISBLANK(C114),"",RANK(G114,$G$109:$G$118,1))),"")</f>
        <v>6</v>
      </c>
      <c r="C114" s="95" t="s">
        <v>105</v>
      </c>
      <c r="D114" s="96" t="s">
        <v>11</v>
      </c>
      <c r="E114" s="96"/>
      <c r="F114" s="96"/>
      <c r="G114" s="106">
        <v>173.14285714285714</v>
      </c>
      <c r="H114" s="106"/>
      <c r="I114" s="90"/>
      <c r="J114" s="98">
        <f>IF(M114&gt;0,IF(RANK(M114,$M$109:$M$118,1)=MAX(J$108:J113),"",IF(ISBLANK(K114),"",RANK(M114,$M$109:$M$118,1))),"")</f>
        <v>6</v>
      </c>
      <c r="K114" s="99" t="s">
        <v>15</v>
      </c>
      <c r="L114" s="99"/>
      <c r="M114" s="107">
        <v>567</v>
      </c>
      <c r="N114" s="93"/>
    </row>
    <row r="115" spans="2:14" ht="13.5" customHeight="1">
      <c r="B115" s="94">
        <f>IF(G115&gt;0,IF(RANK(G115,$G$109:$G$118,1)=MAX(B$108:B114),"",IF(ISBLANK(C115),"",RANK(G115,$G$109:$G$118,1))),"")</f>
        <v>7</v>
      </c>
      <c r="C115" s="95" t="s">
        <v>118</v>
      </c>
      <c r="D115" s="96" t="s">
        <v>16</v>
      </c>
      <c r="E115" s="96"/>
      <c r="F115" s="96"/>
      <c r="G115" s="106">
        <v>174</v>
      </c>
      <c r="H115" s="106"/>
      <c r="I115" s="90"/>
      <c r="J115" s="98">
        <f>IF(M115&gt;0,IF(RANK(M115,$M$109:$M$118,1)=MAX(J$108:J114),"",IF(ISBLANK(K115),"",RANK(M115,$M$109:$M$118,1))),"")</f>
        <v>7</v>
      </c>
      <c r="K115" s="99" t="s">
        <v>7</v>
      </c>
      <c r="L115" s="99"/>
      <c r="M115" s="107">
        <v>569.5714285714286</v>
      </c>
      <c r="N115" s="93"/>
    </row>
    <row r="116" spans="2:14" ht="13.5" customHeight="1">
      <c r="B116" s="94">
        <f>IF(G116&gt;0,IF(RANK(G116,$G$109:$G$118,1)=MAX(B$108:B115),"",IF(ISBLANK(C116),"",RANK(G116,$G$109:$G$118,1))),"")</f>
        <v>8</v>
      </c>
      <c r="C116" s="95" t="s">
        <v>106</v>
      </c>
      <c r="D116" s="96" t="s">
        <v>6</v>
      </c>
      <c r="E116" s="96"/>
      <c r="F116" s="96"/>
      <c r="G116" s="106">
        <v>176.85714285714286</v>
      </c>
      <c r="H116" s="106"/>
      <c r="I116" s="90"/>
      <c r="J116" s="98">
        <f>IF(M116&gt;0,IF(RANK(M116,$M$109:$M$118,1)=MAX(J$108:J115),"",IF(ISBLANK(K116),"",RANK(M116,$M$109:$M$118,1))),"")</f>
      </c>
      <c r="K116" s="99"/>
      <c r="L116" s="99"/>
      <c r="M116" s="107"/>
      <c r="N116" s="93"/>
    </row>
    <row r="117" spans="2:14" ht="13.5" customHeight="1">
      <c r="B117" s="94">
        <f>IF(G117&gt;0,IF(RANK(G117,$G$109:$G$118,1)=MAX(B$108:B116),"",IF(ISBLANK(C117),"",RANK(G117,$G$109:$G$118,1))),"")</f>
        <v>9</v>
      </c>
      <c r="C117" s="95" t="s">
        <v>92</v>
      </c>
      <c r="D117" s="96" t="s">
        <v>15</v>
      </c>
      <c r="E117" s="96"/>
      <c r="F117" s="96"/>
      <c r="G117" s="106">
        <v>180.28571428571428</v>
      </c>
      <c r="H117" s="106"/>
      <c r="I117" s="90"/>
      <c r="J117" s="98">
        <f>IF(M117&gt;0,IF(RANK(M117,$M$109:$M$118,1)=MAX(J$108:J116),"",IF(ISBLANK(K117),"",RANK(M117,$M$109:$M$118,1))),"")</f>
      </c>
      <c r="K117" s="99"/>
      <c r="L117" s="99"/>
      <c r="M117" s="107"/>
      <c r="N117" s="93"/>
    </row>
    <row r="118" spans="2:14" ht="13.5" customHeight="1">
      <c r="B118" s="94">
        <f>IF(G118&gt;0,IF(RANK(G118,$G$109:$G$118,1)=MAX(B$108:B117),"",IF(ISBLANK(C118),"",RANK(G118,$G$109:$G$118,1))),"")</f>
        <v>10</v>
      </c>
      <c r="C118" s="95" t="s">
        <v>102</v>
      </c>
      <c r="D118" s="96" t="s">
        <v>20</v>
      </c>
      <c r="E118" s="96"/>
      <c r="F118" s="96"/>
      <c r="G118" s="106">
        <v>182.85714285714286</v>
      </c>
      <c r="H118" s="106"/>
      <c r="I118" s="90"/>
      <c r="J118" s="98">
        <f>IF(M118&gt;0,IF(RANK(M118,$M$109:$M$118,1)=MAX(J$108:J117),"",IF(ISBLANK(K118),"",RANK(M118,$M$109:$M$118,1))),"")</f>
      </c>
      <c r="K118" s="99"/>
      <c r="L118" s="99"/>
      <c r="M118" s="107"/>
      <c r="N118" s="93"/>
    </row>
  </sheetData>
  <sheetProtection/>
  <mergeCells count="192">
    <mergeCell ref="D118:F118"/>
    <mergeCell ref="G118:H118"/>
    <mergeCell ref="K118:L118"/>
    <mergeCell ref="D116:F116"/>
    <mergeCell ref="G116:H116"/>
    <mergeCell ref="K116:L116"/>
    <mergeCell ref="D117:F117"/>
    <mergeCell ref="G117:H117"/>
    <mergeCell ref="K117:L117"/>
    <mergeCell ref="D114:F114"/>
    <mergeCell ref="G114:H114"/>
    <mergeCell ref="K114:L114"/>
    <mergeCell ref="D115:F115"/>
    <mergeCell ref="G115:H115"/>
    <mergeCell ref="K115:L115"/>
    <mergeCell ref="D112:F112"/>
    <mergeCell ref="G112:H112"/>
    <mergeCell ref="K112:L112"/>
    <mergeCell ref="D113:F113"/>
    <mergeCell ref="G113:H113"/>
    <mergeCell ref="K113:L113"/>
    <mergeCell ref="D110:F110"/>
    <mergeCell ref="G110:H110"/>
    <mergeCell ref="K110:L110"/>
    <mergeCell ref="D111:F111"/>
    <mergeCell ref="G111:H111"/>
    <mergeCell ref="K111:L111"/>
    <mergeCell ref="D108:F108"/>
    <mergeCell ref="G108:H108"/>
    <mergeCell ref="K108:L108"/>
    <mergeCell ref="D109:F109"/>
    <mergeCell ref="G109:H109"/>
    <mergeCell ref="K109:L109"/>
    <mergeCell ref="D101:F101"/>
    <mergeCell ref="G101:H101"/>
    <mergeCell ref="K101:L101"/>
    <mergeCell ref="D102:F102"/>
    <mergeCell ref="G102:H102"/>
    <mergeCell ref="K102:L102"/>
    <mergeCell ref="D99:F99"/>
    <mergeCell ref="G99:H99"/>
    <mergeCell ref="K99:L99"/>
    <mergeCell ref="D100:F100"/>
    <mergeCell ref="G100:H100"/>
    <mergeCell ref="K100:L100"/>
    <mergeCell ref="D97:F97"/>
    <mergeCell ref="G97:H97"/>
    <mergeCell ref="K97:L97"/>
    <mergeCell ref="D98:F98"/>
    <mergeCell ref="G98:H98"/>
    <mergeCell ref="K98:L98"/>
    <mergeCell ref="D95:F95"/>
    <mergeCell ref="G95:H95"/>
    <mergeCell ref="K95:L95"/>
    <mergeCell ref="D96:F96"/>
    <mergeCell ref="G96:H96"/>
    <mergeCell ref="K96:L96"/>
    <mergeCell ref="D93:F93"/>
    <mergeCell ref="G93:H93"/>
    <mergeCell ref="K93:L93"/>
    <mergeCell ref="D94:F94"/>
    <mergeCell ref="G94:H94"/>
    <mergeCell ref="K94:L94"/>
    <mergeCell ref="B80:J80"/>
    <mergeCell ref="K80:M80"/>
    <mergeCell ref="B82:J82"/>
    <mergeCell ref="K82:M82"/>
    <mergeCell ref="D92:F92"/>
    <mergeCell ref="G92:H92"/>
    <mergeCell ref="K92:L92"/>
    <mergeCell ref="D73:F73"/>
    <mergeCell ref="G73:H73"/>
    <mergeCell ref="K73:L73"/>
    <mergeCell ref="B76:J76"/>
    <mergeCell ref="K76:M76"/>
    <mergeCell ref="B78:J78"/>
    <mergeCell ref="K78:M78"/>
    <mergeCell ref="D71:F71"/>
    <mergeCell ref="G71:H71"/>
    <mergeCell ref="K71:L71"/>
    <mergeCell ref="D72:F72"/>
    <mergeCell ref="G72:H72"/>
    <mergeCell ref="K72:L72"/>
    <mergeCell ref="D69:F69"/>
    <mergeCell ref="G69:H69"/>
    <mergeCell ref="K69:L69"/>
    <mergeCell ref="D70:F70"/>
    <mergeCell ref="G70:H70"/>
    <mergeCell ref="K70:L70"/>
    <mergeCell ref="D67:F67"/>
    <mergeCell ref="G67:H67"/>
    <mergeCell ref="K67:L67"/>
    <mergeCell ref="D68:F68"/>
    <mergeCell ref="G68:H68"/>
    <mergeCell ref="K68:L68"/>
    <mergeCell ref="D65:F65"/>
    <mergeCell ref="G65:H65"/>
    <mergeCell ref="K65:L65"/>
    <mergeCell ref="D66:F66"/>
    <mergeCell ref="G66:H66"/>
    <mergeCell ref="K66:L66"/>
    <mergeCell ref="L56:M56"/>
    <mergeCell ref="L57:M57"/>
    <mergeCell ref="D63:F63"/>
    <mergeCell ref="G63:H63"/>
    <mergeCell ref="K63:L63"/>
    <mergeCell ref="D64:F64"/>
    <mergeCell ref="G64:H64"/>
    <mergeCell ref="K64:L64"/>
    <mergeCell ref="B49:D49"/>
    <mergeCell ref="F49:G49"/>
    <mergeCell ref="H49:K49"/>
    <mergeCell ref="L49:M49"/>
    <mergeCell ref="B53:D53"/>
    <mergeCell ref="F53:G53"/>
    <mergeCell ref="H53:K53"/>
    <mergeCell ref="L53:M53"/>
    <mergeCell ref="B41:D41"/>
    <mergeCell ref="F41:G41"/>
    <mergeCell ref="H41:K41"/>
    <mergeCell ref="L41:M41"/>
    <mergeCell ref="B45:D45"/>
    <mergeCell ref="F45:G45"/>
    <mergeCell ref="H45:K45"/>
    <mergeCell ref="L45:M45"/>
    <mergeCell ref="D34:F34"/>
    <mergeCell ref="G34:H34"/>
    <mergeCell ref="K34:L34"/>
    <mergeCell ref="D35:F35"/>
    <mergeCell ref="G35:H35"/>
    <mergeCell ref="K35:L35"/>
    <mergeCell ref="D32:F32"/>
    <mergeCell ref="G32:H32"/>
    <mergeCell ref="K32:L32"/>
    <mergeCell ref="D33:F33"/>
    <mergeCell ref="G33:H33"/>
    <mergeCell ref="K33:L33"/>
    <mergeCell ref="D30:F30"/>
    <mergeCell ref="G30:H30"/>
    <mergeCell ref="K30:L30"/>
    <mergeCell ref="D31:F31"/>
    <mergeCell ref="G31:H31"/>
    <mergeCell ref="K31:L31"/>
    <mergeCell ref="D28:F28"/>
    <mergeCell ref="G28:H28"/>
    <mergeCell ref="K28:L28"/>
    <mergeCell ref="D29:F29"/>
    <mergeCell ref="G29:H29"/>
    <mergeCell ref="K29:L29"/>
    <mergeCell ref="D26:F26"/>
    <mergeCell ref="G26:H26"/>
    <mergeCell ref="K26:L26"/>
    <mergeCell ref="D27:F27"/>
    <mergeCell ref="G27:H27"/>
    <mergeCell ref="K27:L27"/>
    <mergeCell ref="D19:F19"/>
    <mergeCell ref="G19:H19"/>
    <mergeCell ref="K19:L19"/>
    <mergeCell ref="D25:F25"/>
    <mergeCell ref="G25:H25"/>
    <mergeCell ref="K25:L25"/>
    <mergeCell ref="D17:F17"/>
    <mergeCell ref="G17:H17"/>
    <mergeCell ref="K17:L17"/>
    <mergeCell ref="D18:F18"/>
    <mergeCell ref="G18:H18"/>
    <mergeCell ref="K18:L18"/>
    <mergeCell ref="D15:F15"/>
    <mergeCell ref="G15:H15"/>
    <mergeCell ref="K15:L15"/>
    <mergeCell ref="D16:F16"/>
    <mergeCell ref="G16:H16"/>
    <mergeCell ref="K16:L16"/>
    <mergeCell ref="D13:F13"/>
    <mergeCell ref="G13:H13"/>
    <mergeCell ref="K13:L13"/>
    <mergeCell ref="D14:F14"/>
    <mergeCell ref="G14:H14"/>
    <mergeCell ref="K14:L14"/>
    <mergeCell ref="D11:F11"/>
    <mergeCell ref="G11:H11"/>
    <mergeCell ref="K11:L11"/>
    <mergeCell ref="D12:F12"/>
    <mergeCell ref="G12:H12"/>
    <mergeCell ref="K12:L12"/>
    <mergeCell ref="A1:N1"/>
    <mergeCell ref="D9:F9"/>
    <mergeCell ref="G9:H9"/>
    <mergeCell ref="K9:L9"/>
    <mergeCell ref="D10:F10"/>
    <mergeCell ref="G10:H10"/>
    <mergeCell ref="K10:L10"/>
  </mergeCells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scale="98" r:id="rId2"/>
  <rowBreaks count="1" manualBreakCount="1">
    <brk id="57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</cp:lastModifiedBy>
  <dcterms:created xsi:type="dcterms:W3CDTF">2016-09-23T17:18:09Z</dcterms:created>
  <dcterms:modified xsi:type="dcterms:W3CDTF">2016-09-23T17:30:02Z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</Properties>
</file>