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1"/>
  </bookViews>
  <sheets>
    <sheet name="Výsledky" sheetId="1" r:id="rId1"/>
    <sheet name="Tabulka" sheetId="2" r:id="rId2"/>
    <sheet name="Jednotlivci" sheetId="3" r:id="rId3"/>
    <sheet name="Statistika" sheetId="4" r:id="rId4"/>
    <sheet name="Statistika celková" sheetId="5" r:id="rId5"/>
  </sheets>
  <externalReferences>
    <externalReference r:id="rId8"/>
  </externalReferences>
  <definedNames>
    <definedName name="AD" localSheetId="4">'[1]centra'!$J$3</definedName>
    <definedName name="AD">'[1]centra'!$J$3</definedName>
    <definedName name="BodyProhra">'[1]data_nastavení'!$B$25</definedName>
    <definedName name="BodyPrumer">'[1]data_nastavení'!$B$16</definedName>
    <definedName name="BodyPrumerMin">'[1]data_nastavení'!$B$17</definedName>
    <definedName name="BodyRemiza">'[1]data_nastavení'!$B$24</definedName>
    <definedName name="BodyVyhra">'[1]data_nastavení'!$B$23</definedName>
    <definedName name="Bonusy">'[1]data_bonusy'!$B$2:$D$11</definedName>
    <definedName name="D_1">'[1]data_dráhy'!$A$1:$A$12</definedName>
    <definedName name="D_10">'[1]data_dráhy'!$J$1:$J$12</definedName>
    <definedName name="D_11">'[1]data_dráhy'!$K$1:$K$12</definedName>
    <definedName name="D_12">'[1]data_dráhy'!$L$1:$L$12</definedName>
    <definedName name="D_2">'[1]data_dráhy'!$B$1:$B$12</definedName>
    <definedName name="D_3">'[1]data_dráhy'!$C$1:$C$12</definedName>
    <definedName name="D_4">'[1]data_dráhy'!$D$1:$D$12</definedName>
    <definedName name="D_5">'[1]data_dráhy'!$E$1:$E$12</definedName>
    <definedName name="D_6">'[1]data_dráhy'!$F$1:$F$12</definedName>
    <definedName name="D_7">'[1]data_dráhy'!$G$1:$G$12</definedName>
    <definedName name="D_8">'[1]data_dráhy'!$H$1:$H$12</definedName>
    <definedName name="D_9">'[1]data_dráhy'!$I$1:$I$12</definedName>
    <definedName name="Druzstva">'[1]družstva'!$B$3:$W$22</definedName>
    <definedName name="Druzstvo_bonus">'[1]data_nastavení'!$B$20</definedName>
    <definedName name="Druzstvo_bonus_body">'[1]data_nastavení'!$B$21</definedName>
    <definedName name="Druzstvo_bonus_vykon">'[1]data_nastavení'!$B$22</definedName>
    <definedName name="Druzstvo1">'[1]družstva'!$B$3</definedName>
    <definedName name="Druzstvo10">'[1]družstva'!$B$12</definedName>
    <definedName name="Druzstvo11">'[1]družstva'!$B$13</definedName>
    <definedName name="Druzstvo12">'[1]družstva'!$B$14</definedName>
    <definedName name="Druzstvo13">'[1]družstva'!$B$15</definedName>
    <definedName name="Druzstvo14">'[1]družstva'!$B$16</definedName>
    <definedName name="Druzstvo15">'[1]družstva'!$B$17</definedName>
    <definedName name="Druzstvo16">'[1]družstva'!$B$18</definedName>
    <definedName name="Druzstvo17">'[1]družstva'!$B$19</definedName>
    <definedName name="Druzstvo18">'[1]družstva'!$B$20</definedName>
    <definedName name="Druzstvo19">'[1]družstva'!$B$21</definedName>
    <definedName name="Druzstvo2">'[1]družstva'!$B$4</definedName>
    <definedName name="Druzstvo20">'[1]družstva'!$B$22</definedName>
    <definedName name="Druzstvo3">'[1]družstva'!$B$5</definedName>
    <definedName name="Druzstvo4">'[1]družstva'!$B$6</definedName>
    <definedName name="Druzstvo5">'[1]družstva'!$B$7</definedName>
    <definedName name="Druzstvo6">'[1]družstva'!$B$8</definedName>
    <definedName name="Druzstvo7">'[1]družstva'!$B$9</definedName>
    <definedName name="Druzstvo8">'[1]družstva'!$B$10</definedName>
    <definedName name="Druzstvo9">'[1]družstva'!$B$11</definedName>
    <definedName name="e_DruzstvoMinNd" localSheetId="4">'Statistika celková'!$K$92</definedName>
    <definedName name="e_DruzstvoMinNj" localSheetId="4">'Statistika celková'!$D$92</definedName>
    <definedName name="e_DruzstvoMinPd" localSheetId="4">'Statistika celková'!$K$108</definedName>
    <definedName name="e_DruzstvoMinPj" localSheetId="4">'Statistika celková'!$D$108</definedName>
    <definedName name="e_DruzstvoNHd">#N/A</definedName>
    <definedName name="e_DruzstvoNHj">#N/A</definedName>
    <definedName name="e_DruzstvoNN">#N/A</definedName>
    <definedName name="e_DruzstvoNNd">#N/A</definedName>
    <definedName name="e_DruzstvoNP">#N/A</definedName>
    <definedName name="e_DruzstvoNPd">#N/A</definedName>
    <definedName name="e_Hra1">'[1]vzor_Vysledky'!$8:$8,'[1]vzor_Vysledky'!$11:$11</definedName>
    <definedName name="e_Hra2">'[1]vzor_Vysledky'!$9:$9,'[1]vzor_Vysledky'!$12:$12</definedName>
    <definedName name="e_Hra3">'[1]vzor_Vysledky'!$10:$10,'[1]vzor_Vysledky'!$13:$13</definedName>
    <definedName name="e_JmenoMinNj" localSheetId="4">'Statistika celková'!$C$92</definedName>
    <definedName name="e_JmenoMinPj" localSheetId="4">'Statistika celková'!$C$108</definedName>
    <definedName name="e_JmenoNHj">#N/A</definedName>
    <definedName name="e_JmenoNN">#N/A</definedName>
    <definedName name="e_JmenoNP">#N/A</definedName>
    <definedName name="e_Nazev" localSheetId="4">'Statistika celková'!$A$2</definedName>
    <definedName name="e_PorMinNd" localSheetId="4">'Statistika celková'!$J$92</definedName>
    <definedName name="e_PorMinNj" localSheetId="4">'Statistika celková'!$B$92</definedName>
    <definedName name="e_PorMinPd" localSheetId="4">'Statistika celková'!$J$108</definedName>
    <definedName name="e_PorMinPj" localSheetId="4">'Statistika celková'!$B$108</definedName>
    <definedName name="e_PorNHd">#N/A</definedName>
    <definedName name="e_PorNHj">#N/A</definedName>
    <definedName name="e_PorNN">#N/A</definedName>
    <definedName name="e_PorNNd">#N/A</definedName>
    <definedName name="e_PorNP">#N/A</definedName>
    <definedName name="e_PorNPd">#N/A</definedName>
    <definedName name="e_PrumerKola">#N/A</definedName>
    <definedName name="e_PrumerMinPd" localSheetId="4">'Statistika celková'!$M$108</definedName>
    <definedName name="e_PrumerMinPj" localSheetId="4">'Statistika celková'!$G$108</definedName>
    <definedName name="e_PrumerNP">#N/A</definedName>
    <definedName name="e_PrumerNPd">#N/A</definedName>
    <definedName name="e_ScoreDifferMax">#N/A</definedName>
    <definedName name="e_ScoreDifferMin">#N/A</definedName>
    <definedName name="e_ScoreLossMax">#N/A</definedName>
    <definedName name="e_ScoreLossMin">#N/A</definedName>
    <definedName name="e_ScoreSumaMax">#N/A</definedName>
    <definedName name="e_ScoreSumaMin">#N/A</definedName>
    <definedName name="e_ScoreWinMax">#N/A</definedName>
    <definedName name="e_ScoreWinMin">#N/A</definedName>
    <definedName name="e_Statistika">#N/A</definedName>
    <definedName name="e_TeamDifferMax">#N/A</definedName>
    <definedName name="e_TeamDifferMin">#N/A</definedName>
    <definedName name="e_TeamLossMax">#N/A</definedName>
    <definedName name="e_TeamLossMin">#N/A</definedName>
    <definedName name="e_TeamSumaMax">#N/A</definedName>
    <definedName name="e_TeamSumaMin">#N/A</definedName>
    <definedName name="e_TeamWinMax">#N/A</definedName>
    <definedName name="e_TeamWinMin">#N/A</definedName>
    <definedName name="e_v32">#N/A</definedName>
    <definedName name="e_v41">#N/A</definedName>
    <definedName name="e_v50">#N/A</definedName>
    <definedName name="e_vOst">#N/A</definedName>
    <definedName name="e_VykonMinNd" localSheetId="4">'Statistika celková'!$M$92</definedName>
    <definedName name="e_VykonMinNj" localSheetId="4">'Statistika celková'!$G$92</definedName>
    <definedName name="e_VykonNHd">#N/A</definedName>
    <definedName name="e_VykonNHj">#N/A</definedName>
    <definedName name="e_VykonNN">#N/A</definedName>
    <definedName name="e_VykonNNd">#N/A</definedName>
    <definedName name="HraciDny">'[1]data_dny'!$A$1:$D$12</definedName>
    <definedName name="L_pary">'[1]los'!$D$2:$F$217,'[1]los'!$G$2:$I$217,'[1]los'!$J$2:$L$217,'[1]los'!$M$2:$O$217,'[1]los'!$P$2:$R$217,'[1]los'!$S$2:$U$217</definedName>
    <definedName name="MinPocetZapasu">TRUNC(n_MinPoctyZapasu)</definedName>
    <definedName name="MinPocetZapasuProc">CEILING(MIN('[1]tabulka'!$D$4:OFFSET('[1]tabulka'!$D$4,n_PocetDruzstev-1,0))*(n_MinPoctyZapasu-TRUNC(n_MinPoctyZapasu)),1)</definedName>
    <definedName name="n_BonusBody">'[1]data_nastavení'!$B$19</definedName>
    <definedName name="n_BonusVykon">'[1]data_nastavení'!$B$18</definedName>
    <definedName name="n_MinPoctyZapasu">'[1]data_nastavení'!$B$14</definedName>
    <definedName name="n_PocetDruzstev">'[1]data_nastavení'!$B$1</definedName>
    <definedName name="n_UseBonus">'[1]data_nastavení'!$B$10</definedName>
    <definedName name="n_UseHandicap">'[1]data_nastavení'!$B$9</definedName>
    <definedName name="_xlnm.Print_Area" localSheetId="2">'Jednotlivci'!$A$1:$Q$56</definedName>
    <definedName name="_xlnm.Print_Area" localSheetId="3">'Statistika'!$A$1:$N$118</definedName>
    <definedName name="_xlnm.Print_Area" localSheetId="4">'Statistika celková'!$A$1:$N$118</definedName>
    <definedName name="_xlnm.Print_Area" localSheetId="1">'Tabulka'!$A$1:$N$52</definedName>
    <definedName name="_xlnm.Print_Area" localSheetId="0">'Výsledky'!$A$1:$J$119</definedName>
    <definedName name="pr_ExpJedn">'[1]data_jazyky'!$B$108</definedName>
    <definedName name="pr_Language">'[1]data_jazyky'!$B$1</definedName>
    <definedName name="Rozlosovani">'[1]los'!$A$2:$U$19,'[1]los'!$A$20:$U$37,'[1]los'!$A$38:$U$55,'[1]los'!$A$56:$U$73,'[1]los'!$A$74:$U$91,'[1]los'!$A$92:$U$109,'[1]los'!$A$110:$U$127,'[1]los'!$A$128:$U$145,'[1]los'!$A$146:$U$163,'[1]los'!$A$164:$U$181,'[1]los'!$A$182:$U$199,'[1]los'!$A$200:$U$217</definedName>
    <definedName name="s_nazev">'[1]centra'!$B$3</definedName>
    <definedName name="s_region">'[1]centra'!$I$3</definedName>
    <definedName name="S_skupiny">muž,žena,junior,juniorka</definedName>
    <definedName name="s_soutez">'[1]centra'!$B$2</definedName>
    <definedName name="Skupiny">muži,ženy,junioři,juniorky</definedName>
    <definedName name="V_bonus">'[1]výsledky'!$N$2,'[1]výsledky'!$T$2,'[1]výsledky'!$AJ$2,'[1]výsledky'!$AP$2</definedName>
    <definedName name="V_cisla">'[1]výsledky'!$AY$431:$BR$440</definedName>
    <definedName name="V_cislo">'[1]výsledky'!$I$2,'[1]výsledky'!$U$2,'[1]výsledky'!$AE$2,'[1]výsledky'!$AQ$2</definedName>
    <definedName name="V_druzstva">'[1]výsledky'!$AY$441:$BR$441</definedName>
    <definedName name="V_druzstvo">'[1]výsledky'!$E$2,'[1]výsledky'!$P$2,'[1]výsledky'!$AA$2,'[1]výsledky'!$AL$2</definedName>
    <definedName name="V_handicap">'[1]výsledky'!$H$2,'[1]výsledky'!$Y$2,'[1]výsledky'!$AD$2,'[1]výsledky'!$AU$2</definedName>
    <definedName name="V_handicap_pom">'[1]výsledky'!$G$2,'[1]výsledky'!$X$2,'[1]výsledky'!$AC$2,'[1]výsledky'!$AT$2</definedName>
    <definedName name="V_handicapy">'[1]výsledky'!$AY$452:$BR$461</definedName>
    <definedName name="V_hra1">'[1]výsledky'!$J$2,'[1]výsledky'!$P$2,'[1]výsledky'!$AF$2,'[1]výsledky'!$AL$2</definedName>
    <definedName name="V_hra2">'[1]výsledky'!$K$2,'[1]výsledky'!$Q$2,'[1]výsledky'!$AG$2,'[1]výsledky'!$AM$2</definedName>
    <definedName name="V_hra3">'[1]výsledky'!$L$2,'[1]výsledky'!$R$2,'[1]výsledky'!$AH$2,'[1]výsledky'!$AN$2</definedName>
    <definedName name="V_jmena">'[1]výsledky'!$AY$442:$BR$451</definedName>
    <definedName name="V_jmeno">'[1]výsledky'!$E$2,'[1]výsledky'!$V$2,'[1]výsledky'!$AA$2,'[1]výsledky'!$AR$2</definedName>
    <definedName name="V_odkaz">'[1]výsledky'!$AY$473:$BR$473</definedName>
    <definedName name="V_pocet">'[1]výsledky'!$AY$472:$BR$472</definedName>
    <definedName name="V_reg">'[1]výsledky'!$I$2,'[1]výsledky'!$U$2,'[1]výsledky'!$AE$2,'[1]výsledky'!$AQ$2</definedName>
    <definedName name="V_seznam">'[1]výsledky'!$F$2,'[1]výsledky'!$W$2,'[1]výsledky'!$AB$2,'[1]výsledky'!$AS$2</definedName>
    <definedName name="V_soucet">'[1]výsledky'!$M$2,'[1]výsledky'!$S$2,'[1]výsledky'!$AI$2,'[1]výsledky'!$AO$2</definedName>
    <definedName name="Z_15451C73_F8AD_11D7_B4DE_000103BA9DEB_.wvu.PrintArea" localSheetId="2" hidden="1">'Jednotlivci'!$F$1:$L$5</definedName>
    <definedName name="Z_15451C73_F8AD_11D7_B4DE_000103BA9DEB_.wvu.PrintArea" localSheetId="1" hidden="1">'Tabulka'!$C$5:$M$7</definedName>
    <definedName name="Z_15451C76_F8AD_11D7_B4DE_000103BA9DEB_.wvu.PrintArea" localSheetId="2" hidden="1">'Jednotlivci'!$F$1:$L$5</definedName>
    <definedName name="Z_15451C76_F8AD_11D7_B4DE_000103BA9DEB_.wvu.PrintArea" localSheetId="1" hidden="1">'Tabulka'!$C$5:$M$7</definedName>
    <definedName name="Z_15451C79_F8AD_11D7_B4DE_000103BA9DEB_.wvu.PrintArea" localSheetId="2" hidden="1">'Jednotlivci'!$F$1:$L$5</definedName>
    <definedName name="Z_15451C79_F8AD_11D7_B4DE_000103BA9DEB_.wvu.PrintArea" localSheetId="1" hidden="1">'Tabulka'!$C$5:$M$7</definedName>
    <definedName name="Z_15451C7C_F8AD_11D7_B4DE_000103BA9DEB_.wvu.PrintArea" localSheetId="2" hidden="1">'Jednotlivci'!$F$1:$L$5</definedName>
    <definedName name="Z_15451C7C_F8AD_11D7_B4DE_000103BA9DEB_.wvu.PrintArea" localSheetId="1" hidden="1">'Tabulka'!$C$5:$M$7</definedName>
    <definedName name="Z_15451D1C_F8AD_11D7_B4DE_000103BA9DEB_.wvu.PrintArea" localSheetId="2" hidden="1">'Jednotlivci'!$F$1:$L$5</definedName>
    <definedName name="Z_15451D1C_F8AD_11D7_B4DE_000103BA9DEB_.wvu.PrintArea" localSheetId="1" hidden="1">'Tabulka'!$C$5:$M$7</definedName>
    <definedName name="Z_AF314E4F_83C3_4DF2_B4A9_655F7BE666E6_.wvu.PrintArea" localSheetId="2" hidden="1">'Jednotlivci'!$F$1:$L$5</definedName>
    <definedName name="Z_AF314E4F_83C3_4DF2_B4A9_655F7BE666E6_.wvu.PrintArea" localSheetId="1" hidden="1">'Tabulka'!$C$5:$M$7</definedName>
  </definedNames>
  <calcPr calcMode="manual" fullCalcOnLoad="1"/>
</workbook>
</file>

<file path=xl/sharedStrings.xml><?xml version="1.0" encoding="utf-8"?>
<sst xmlns="http://schemas.openxmlformats.org/spreadsheetml/2006/main" count="795" uniqueCount="169">
  <si>
    <t>:</t>
  </si>
  <si>
    <t xml:space="preserve">D :   </t>
  </si>
  <si>
    <t xml:space="preserve">H :   </t>
  </si>
  <si>
    <t>Regionální liga Střední Čechy</t>
  </si>
  <si>
    <t>1. hrací den - 25.1.2015</t>
  </si>
  <si>
    <t>centrum Praha - Vbowling Kladno</t>
  </si>
  <si>
    <t>Las Figuras</t>
  </si>
  <si>
    <t>KPKO Kladno</t>
  </si>
  <si>
    <t>5 : 0</t>
  </si>
  <si>
    <t>Filip Josef st. 210, Richter Miroslav 186, Hron Miroslav 192</t>
  </si>
  <si>
    <t>Červinka Ladislav 161, Ondráček Bohuslav 135, Mára Zdeněk 182</t>
  </si>
  <si>
    <t>Hlaďáci</t>
  </si>
  <si>
    <t>Beyk Bowling</t>
  </si>
  <si>
    <t>2 : 3</t>
  </si>
  <si>
    <t>Košař Petr 142, Geist Tomáš 165, Fuchs Zdeněk 177</t>
  </si>
  <si>
    <t>Bečvář Václav 209, Kolman Martin 158, Kacálek Aleš 158</t>
  </si>
  <si>
    <t>Halloween</t>
  </si>
  <si>
    <t>Family S</t>
  </si>
  <si>
    <t>0 : 5</t>
  </si>
  <si>
    <t>Ambrož Jan 140, Šváb Ondřej 144, Horáček Petr 143</t>
  </si>
  <si>
    <t>Schön Viktor st. 211, Schön Viktor ml. 151, Schönová Jana 149 ( +10)</t>
  </si>
  <si>
    <t>Chmelnice</t>
  </si>
  <si>
    <t>Věčná žízeň</t>
  </si>
  <si>
    <t>1 : 4</t>
  </si>
  <si>
    <t>Šikl Přemysl 155, Slezák Luboš 115, Janků Bohdana 141 ( +10)</t>
  </si>
  <si>
    <t>Ivanov Alexandr 194, Kameš Pavel 182, Písařík Robert 134</t>
  </si>
  <si>
    <t>4 : 1</t>
  </si>
  <si>
    <t>Schön Viktor st. 175, Schön Viktor ml. 117, Schönová Jana 161 ( +10)</t>
  </si>
  <si>
    <t>Ivanov Alexandr 130, Kameš Pavel 142, Kirbl Tomáš 115</t>
  </si>
  <si>
    <t>Ambrož Jan 202, Šváb Ondřej 172, Horáček Petr 148</t>
  </si>
  <si>
    <t>Šikl Přemysl 159, Slezák Luboš 194, Janků Bohdana 208 ( +10)</t>
  </si>
  <si>
    <t>Perman Milan st. 174, Mára Zdeněk 155, Červinka Ladislav 180</t>
  </si>
  <si>
    <t>Bečvář Václav 182, Kolman Martin 190, Kubovcová Alena 141 ( +10)</t>
  </si>
  <si>
    <t>Filip Josef st. 171, Richter Miroslav 179, Hron Miroslav 158</t>
  </si>
  <si>
    <t>Fuchs Zdeněk 200, Geist Tomáš 215, Košař Petr 168</t>
  </si>
  <si>
    <t>Ambrož Jan 147, Šváb Ondřej 286, Horáček Petr 232</t>
  </si>
  <si>
    <t>Bečvář Václav 190, Kolman Martin 142, Kacálek Aleš 189</t>
  </si>
  <si>
    <t>4,5 : 0,5</t>
  </si>
  <si>
    <t>Filip Josef st. 163, Manhart Petr 161, Hron Miroslav 148</t>
  </si>
  <si>
    <t>Ivanov Alexandr 163, Kameš Pavel 124, Pazdera Milan 121</t>
  </si>
  <si>
    <t>Šikl Přemysl 168, Slezák Luboš 258, Janků Bohdana 181 ( +10)</t>
  </si>
  <si>
    <t>Geist Tomáš 149, Košař Petr 201, Fuchs Zdeněk 194</t>
  </si>
  <si>
    <t>Perman Milan st. 173, Ondráček Bohuslav 185, Červinka Ladislav 163</t>
  </si>
  <si>
    <t>Schön Viktor st. 225, Schön Viktor ml. 132, Schönová Jana 137 ( +10)</t>
  </si>
  <si>
    <t>Košař Petr 178, Fuchs Zdeněk 190, Geist Tomáš 191</t>
  </si>
  <si>
    <t>Schön Viktor st. 182, Schön Viktor ml. 95, Schönová Jana 173 ( +10)</t>
  </si>
  <si>
    <t>Šikl Přemysl 170, Slezák Luboš 160, Janků Bohdana 157 ( +10)</t>
  </si>
  <si>
    <t>Ondráček Bohuslav 167, Mára Zdeněk 171, Perman Milan st. 155</t>
  </si>
  <si>
    <t>Filip Josef st. 183, Manhart Petr 227, Richter Miroslav 148</t>
  </si>
  <si>
    <t>Ambrož Jan 182, Šváb Ondřej 178, Horáček Petr 160</t>
  </si>
  <si>
    <t>Ivanov Alexandr 150, Kirbl Tomáš 151, Pazdera Milan 101</t>
  </si>
  <si>
    <t>Bečvář Václav 151, Kubovcová Alena 173 ( +10), Kolman Martin 131</t>
  </si>
  <si>
    <t>Šikl Přemysl 181, Slezák Luboš 200, Janků Bohdana 132 ( +10)</t>
  </si>
  <si>
    <t>Filip Josef st. 152, Manhart Petr 179, Hron Miroslav 170</t>
  </si>
  <si>
    <t>3 : 2</t>
  </si>
  <si>
    <t>Bečvář Václav 179, Kubovcová Alena 171 ( +10), Kolman Martin 146</t>
  </si>
  <si>
    <t>Schön Viktor st. 186, Schön Viktor ml. 81, Schönová Jana 144 ( +10)</t>
  </si>
  <si>
    <t>Košař Petr 137, Geist Tomáš 162, Fuchs Zdeněk 226</t>
  </si>
  <si>
    <t>Ivanov Alexandr 151, Písařík Robert 183, Kirbl Tomáš 137</t>
  </si>
  <si>
    <t>Ambrož Jan 168, Šváb Ondřej 170, Horáček Petr 144</t>
  </si>
  <si>
    <t>Ondráček Bohuslav 145, Červinka Ladislav 158, Mára Zdeněk 183</t>
  </si>
  <si>
    <t>Mára Zdeněk 187, Červinka Ladislav 150, Perman Milan st. 124</t>
  </si>
  <si>
    <t>Fuchs Zdeněk 181, Košař Petr 168, Geist Tomáš 207</t>
  </si>
  <si>
    <t>0,5 : 4,5</t>
  </si>
  <si>
    <t>Ivanov Alexandr 145, Kameš Pavel 102, Písařík Robert 169</t>
  </si>
  <si>
    <t>Ambrož Jan 192, Šváb Ondřej 189, Horáček Petr 169</t>
  </si>
  <si>
    <t>Bečvář Václav 212, Kubovcová Alena 162 ( +10), Kolman Martin 171</t>
  </si>
  <si>
    <t>Richter Miroslav 156, Manhart Petr 234, Hron Miroslav 173</t>
  </si>
  <si>
    <t>Schön Viktor st. 190, Schön Viktor ml. 141, Schönová Jana 177 ( +10)</t>
  </si>
  <si>
    <t>Šikl Přemysl 160, Slezák Luboš 177, Janků Bohdana 159 ( +10)</t>
  </si>
  <si>
    <t>Bečvář Václav 203, Kubovcová Alena 143 ( +10), Kolman Martin 124</t>
  </si>
  <si>
    <t>Šikl Přemysl 185, Slezák Luboš 188, Janků Bohdana 168 ( +10)</t>
  </si>
  <si>
    <t>Schön Viktor st. 159, Schön Viktor ml. 113, Schönová Jana 145 ( +10)</t>
  </si>
  <si>
    <t>Filip Josef st. 185, Richter Miroslav 141, Hron Miroslav 170</t>
  </si>
  <si>
    <t>Ivanov Alexandr 112, Písařík Robert 125, Kirbl Tomáš 119</t>
  </si>
  <si>
    <t>Červinka Ladislav 153, Mára Zdeněk 211, Ondráček Bohuslav 122</t>
  </si>
  <si>
    <t>Košař Petr 133, Geist Tomáš 161, Fuchs Zdeněk 159</t>
  </si>
  <si>
    <t>Ambrož Jan 166, Horáček Petr 127, Šváb Ondřej 199</t>
  </si>
  <si>
    <t>Bowlingová liga 2014-2015</t>
  </si>
  <si>
    <t>1.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</si>
  <si>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</si>
  <si>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</si>
  <si>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</si>
  <si>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</si>
  <si>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</si>
  <si>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</si>
  <si>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</si>
  <si>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</si>
  <si>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</si>
  <si>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</si>
  <si>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</si>
  <si>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</si>
  <si>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 celkem</t>
  </si>
  <si>
    <t/>
  </si>
  <si>
    <t>skupina</t>
  </si>
  <si>
    <t>Družstvo</t>
  </si>
  <si>
    <t>JEDNOTLIVCI</t>
  </si>
  <si>
    <t>Manhart Petr</t>
  </si>
  <si>
    <t>Šváb Ondřej</t>
  </si>
  <si>
    <t>Schön Viktor st.</t>
  </si>
  <si>
    <t>Fuchs Zdeněk</t>
  </si>
  <si>
    <t>Bečvář Václav</t>
  </si>
  <si>
    <t>Slezák Luboš</t>
  </si>
  <si>
    <t>Mára Zdeněk</t>
  </si>
  <si>
    <t>Geist Tomáš</t>
  </si>
  <si>
    <t>Filip Josef st.</t>
  </si>
  <si>
    <t>Kacálek Aleš</t>
  </si>
  <si>
    <t>Ambrož Jan</t>
  </si>
  <si>
    <t>Hron Miroslav</t>
  </si>
  <si>
    <t>Šikl Přemysl</t>
  </si>
  <si>
    <t>Janků Bohdana</t>
  </si>
  <si>
    <t>Richter Miroslav</t>
  </si>
  <si>
    <t>Košař Petr</t>
  </si>
  <si>
    <t>Červinka Ladislav</t>
  </si>
  <si>
    <t>Horáček Petr</t>
  </si>
  <si>
    <t>Kubovcová Alena</t>
  </si>
  <si>
    <t>Perman Milan st.</t>
  </si>
  <si>
    <t>Schönová Jana</t>
  </si>
  <si>
    <t>Kolman Martin</t>
  </si>
  <si>
    <t>Ondráček Bohuslav</t>
  </si>
  <si>
    <t>Ivanov Alexandr</t>
  </si>
  <si>
    <t>Kameš Pavel</t>
  </si>
  <si>
    <t>Kirbl Tomáš</t>
  </si>
  <si>
    <t>Schön Viktor ml.</t>
  </si>
  <si>
    <t>Pazdera Milan</t>
  </si>
  <si>
    <t>(pro umístění je potřeba mít odehráno minimálně 2 her)</t>
  </si>
  <si>
    <t>Jméno hráče</t>
  </si>
  <si>
    <t>počet her</t>
  </si>
  <si>
    <t>počet bodů</t>
  </si>
  <si>
    <t>max. výkon</t>
  </si>
  <si>
    <t>min. výkon</t>
  </si>
  <si>
    <t xml:space="preserve">TOP 10 - jednotlivci (průměr) </t>
  </si>
  <si>
    <t>TOP 10 - jednotlivci (body)</t>
  </si>
  <si>
    <t>Halloween - Beyk Bowling</t>
  </si>
  <si>
    <t>665 : 521</t>
  </si>
  <si>
    <t>Family S - Věčná žízeň</t>
  </si>
  <si>
    <t>463 : 387</t>
  </si>
  <si>
    <t>Beyk Bowling - Las Figuras</t>
  </si>
  <si>
    <t>555 : 563</t>
  </si>
  <si>
    <t>Věčná žízeň - KPKO Kladno</t>
  </si>
  <si>
    <t>356 : 486</t>
  </si>
  <si>
    <t>Chmelnice - KPKO Kladno</t>
  </si>
  <si>
    <t>497 : 493</t>
  </si>
  <si>
    <t>Počet utkání s výsledkem 5:0</t>
  </si>
  <si>
    <t>Počet utkání s výsledkem 4:1</t>
  </si>
  <si>
    <t>Počet utkání s výsledkem 3:2</t>
  </si>
  <si>
    <t>Počet utkání s jiným výsledkem</t>
  </si>
  <si>
    <t>TABULKA - 1. HRACÍ DEN - 25.1.2015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</si>
  <si>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</si>
  <si>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</si>
  <si>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</si>
  <si>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</si>
  <si>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</si>
  <si>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</si>
  <si>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</si>
  <si>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</si>
  <si>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</si>
  <si>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</si>
  <si>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</si>
  <si>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</si>
  <si>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</si>
  <si>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</si>
  <si>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</si>
  <si>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PRŮMĚR DRUŽSTVA ZE VŠECH ODEHRANÝCH HER V TOMTO KOLE :</t>
  </si>
  <si>
    <t>BODOVÁ AKTIVITA HRÁČŮ VE VZÁJEMNÝCH ZÁPASECH</t>
  </si>
  <si>
    <t>Body</t>
  </si>
  <si>
    <t>ŽIVOT JE NĚKDY HOŘKÝ …</t>
  </si>
  <si>
    <t>NEJNIŽŠÍ NÁHOZ</t>
  </si>
  <si>
    <t>NEJNIŽŠÍ 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</si>
</sst>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  <numFmt numFmtId="170" formatCode="#,##0&quot; x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5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centerContinuous" vertical="top"/>
      <protection/>
    </xf>
    <xf numFmtId="0" fontId="3" fillId="0" borderId="0" xfId="46" applyFont="1" applyAlignment="1">
      <alignment vertical="top"/>
      <protection/>
    </xf>
    <xf numFmtId="0" fontId="3" fillId="0" borderId="10" xfId="46" applyFont="1" applyBorder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49" fontId="3" fillId="0" borderId="0" xfId="46" applyNumberFormat="1" applyFont="1" applyAlignment="1">
      <alignment horizontal="left"/>
      <protection/>
    </xf>
    <xf numFmtId="2" fontId="3" fillId="0" borderId="0" xfId="46" applyNumberFormat="1" applyFont="1">
      <alignment/>
      <protection/>
    </xf>
    <xf numFmtId="0" fontId="7" fillId="0" borderId="0" xfId="46" applyFont="1">
      <alignment/>
      <protection/>
    </xf>
    <xf numFmtId="0" fontId="8" fillId="0" borderId="0" xfId="46" applyFont="1" applyAlignment="1">
      <alignment horizontal="right"/>
      <protection/>
    </xf>
    <xf numFmtId="0" fontId="8" fillId="0" borderId="0" xfId="46" applyFont="1" applyAlignment="1">
      <alignment/>
      <protection/>
    </xf>
    <xf numFmtId="165" fontId="3" fillId="0" borderId="0" xfId="46" applyNumberFormat="1" applyFont="1">
      <alignment/>
      <protection/>
    </xf>
    <xf numFmtId="0" fontId="5" fillId="33" borderId="0" xfId="46" applyFont="1" applyFill="1" applyAlignment="1">
      <alignment horizontal="centerContinuous"/>
      <protection/>
    </xf>
    <xf numFmtId="0" fontId="9" fillId="33" borderId="0" xfId="46" applyFont="1" applyFill="1" applyAlignment="1">
      <alignment horizontal="centerContinuous" vertical="top"/>
      <protection/>
    </xf>
    <xf numFmtId="164" fontId="10" fillId="0" borderId="0" xfId="46" applyNumberFormat="1" applyFont="1" applyAlignment="1">
      <alignment horizontal="centerContinuous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Alignment="1">
      <alignment horizontal="centerContinuous" vertical="center"/>
      <protection/>
    </xf>
    <xf numFmtId="164" fontId="12" fillId="34" borderId="11" xfId="46" applyNumberFormat="1" applyFont="1" applyFill="1" applyBorder="1" applyAlignment="1">
      <alignment horizontal="centerContinuous" vertical="top"/>
      <protection/>
    </xf>
    <xf numFmtId="164" fontId="12" fillId="34" borderId="12" xfId="46" applyNumberFormat="1" applyFont="1" applyFill="1" applyBorder="1" applyAlignment="1">
      <alignment horizontal="centerContinuous" vertical="top"/>
      <protection/>
    </xf>
    <xf numFmtId="0" fontId="12" fillId="34" borderId="12" xfId="46" applyFont="1" applyFill="1" applyBorder="1" applyAlignment="1">
      <alignment horizontal="centerContinuous" vertical="top"/>
      <protection/>
    </xf>
    <xf numFmtId="0" fontId="12" fillId="34" borderId="13" xfId="46" applyFont="1" applyFill="1" applyBorder="1" applyAlignment="1">
      <alignment horizontal="centerContinuous" vertical="top"/>
      <protection/>
    </xf>
    <xf numFmtId="0" fontId="9" fillId="34" borderId="14" xfId="46" applyFont="1" applyFill="1" applyBorder="1" applyAlignment="1">
      <alignment textRotation="90"/>
      <protection/>
    </xf>
    <xf numFmtId="0" fontId="9" fillId="0" borderId="15" xfId="46" applyFont="1" applyBorder="1" applyAlignment="1">
      <alignment horizontal="center"/>
      <protection/>
    </xf>
    <xf numFmtId="0" fontId="9" fillId="0" borderId="15" xfId="46" applyFont="1" applyBorder="1" applyAlignment="1">
      <alignment horizontal="center" textRotation="90" wrapText="1"/>
      <protection/>
    </xf>
    <xf numFmtId="2" fontId="9" fillId="0" borderId="15" xfId="46" applyNumberFormat="1" applyFont="1" applyBorder="1" applyAlignment="1">
      <alignment horizontal="center" textRotation="90" wrapText="1"/>
      <protection/>
    </xf>
    <xf numFmtId="166" fontId="9" fillId="34" borderId="14" xfId="46" applyNumberFormat="1" applyFont="1" applyFill="1" applyBorder="1">
      <alignment/>
      <protection/>
    </xf>
    <xf numFmtId="167" fontId="13" fillId="0" borderId="15" xfId="46" applyNumberFormat="1" applyFont="1" applyBorder="1" applyAlignment="1">
      <alignment shrinkToFit="1"/>
      <protection/>
    </xf>
    <xf numFmtId="3" fontId="13" fillId="0" borderId="15" xfId="46" applyNumberFormat="1" applyFont="1" applyBorder="1" applyAlignment="1">
      <alignment shrinkToFit="1"/>
      <protection/>
    </xf>
    <xf numFmtId="0" fontId="13" fillId="0" borderId="15" xfId="46" applyNumberFormat="1" applyFont="1" applyBorder="1" applyAlignment="1">
      <alignment shrinkToFit="1"/>
      <protection/>
    </xf>
    <xf numFmtId="2" fontId="13" fillId="0" borderId="15" xfId="46" applyNumberFormat="1" applyFont="1" applyBorder="1" applyAlignment="1">
      <alignment shrinkToFit="1"/>
      <protection/>
    </xf>
    <xf numFmtId="0" fontId="13" fillId="0" borderId="15" xfId="46" applyNumberFormat="1" applyFont="1" applyFill="1" applyBorder="1" applyAlignment="1">
      <alignment shrinkToFit="1"/>
      <protection/>
    </xf>
    <xf numFmtId="166" fontId="9" fillId="34" borderId="16" xfId="46" applyNumberFormat="1" applyFont="1" applyFill="1" applyBorder="1">
      <alignment/>
      <protection/>
    </xf>
    <xf numFmtId="0" fontId="9" fillId="34" borderId="14" xfId="46" applyFont="1" applyFill="1" applyBorder="1" applyAlignment="1">
      <alignment horizontal="center" textRotation="90"/>
      <protection/>
    </xf>
    <xf numFmtId="0" fontId="9" fillId="0" borderId="17" xfId="46" applyFont="1" applyBorder="1" applyAlignment="1">
      <alignment horizontal="center" textRotation="90" wrapText="1"/>
      <protection/>
    </xf>
    <xf numFmtId="2" fontId="13" fillId="0" borderId="17" xfId="46" applyNumberFormat="1" applyFont="1" applyBorder="1" applyAlignment="1">
      <alignment shrinkToFit="1"/>
      <protection/>
    </xf>
    <xf numFmtId="0" fontId="13" fillId="0" borderId="0" xfId="46" applyFont="1">
      <alignment/>
      <protection/>
    </xf>
    <xf numFmtId="0" fontId="13" fillId="0" borderId="0" xfId="46" applyFont="1" applyAlignment="1">
      <alignment shrinkToFit="1"/>
      <protection/>
    </xf>
    <xf numFmtId="0" fontId="13" fillId="0" borderId="15" xfId="46" applyNumberFormat="1" applyFont="1" applyBorder="1" applyAlignment="1">
      <alignment horizontal="center" shrinkToFit="1"/>
      <protection/>
    </xf>
    <xf numFmtId="166" fontId="3" fillId="0" borderId="0" xfId="46" applyNumberFormat="1" applyFont="1">
      <alignment/>
      <protection/>
    </xf>
    <xf numFmtId="164" fontId="4" fillId="0" borderId="0" xfId="47" applyNumberFormat="1" applyFont="1" applyBorder="1" applyAlignment="1">
      <alignment horizontal="centerContinuous"/>
      <protection/>
    </xf>
    <xf numFmtId="164" fontId="4" fillId="0" borderId="0" xfId="47" applyNumberFormat="1" applyFont="1" applyBorder="1" applyAlignment="1">
      <alignment horizontal="centerContinuous" vertical="center"/>
      <protection/>
    </xf>
    <xf numFmtId="0" fontId="5" fillId="0" borderId="0" xfId="47" applyFont="1" applyBorder="1" applyAlignment="1">
      <alignment horizontal="centerContinuous" vertical="center"/>
      <protection/>
    </xf>
    <xf numFmtId="0" fontId="6" fillId="0" borderId="18" xfId="46" applyFont="1" applyBorder="1" applyAlignment="1">
      <alignment horizontal="centerContinuous" vertical="center"/>
      <protection/>
    </xf>
    <xf numFmtId="0" fontId="6" fillId="0" borderId="19" xfId="46" applyFont="1" applyBorder="1" applyAlignment="1">
      <alignment horizontal="centerContinuous" vertical="center"/>
      <protection/>
    </xf>
    <xf numFmtId="0" fontId="14" fillId="0" borderId="19" xfId="46" applyFont="1" applyBorder="1" applyAlignment="1">
      <alignment horizontal="centerContinuous" vertical="center"/>
      <protection/>
    </xf>
    <xf numFmtId="0" fontId="6" fillId="0" borderId="20" xfId="46" applyFont="1" applyBorder="1" applyAlignment="1">
      <alignment horizontal="centerContinuous" vertical="center"/>
      <protection/>
    </xf>
    <xf numFmtId="0" fontId="7" fillId="0" borderId="21" xfId="46" applyNumberFormat="1" applyFont="1" applyBorder="1" applyAlignment="1">
      <alignment horizontal="centerContinuous"/>
      <protection/>
    </xf>
    <xf numFmtId="0" fontId="7" fillId="0" borderId="10" xfId="46" applyNumberFormat="1" applyFont="1" applyBorder="1" applyAlignment="1">
      <alignment horizontal="centerContinuous"/>
      <protection/>
    </xf>
    <xf numFmtId="0" fontId="13" fillId="0" borderId="10" xfId="46" applyFont="1" applyBorder="1" applyAlignment="1">
      <alignment horizontal="centerContinuous"/>
      <protection/>
    </xf>
    <xf numFmtId="0" fontId="13" fillId="0" borderId="22" xfId="46" applyFont="1" applyBorder="1" applyAlignment="1">
      <alignment horizontal="centerContinuous"/>
      <protection/>
    </xf>
    <xf numFmtId="0" fontId="3" fillId="0" borderId="23" xfId="46" applyFont="1" applyBorder="1">
      <alignment/>
      <protection/>
    </xf>
    <xf numFmtId="0" fontId="3" fillId="0" borderId="24" xfId="46" applyFont="1" applyBorder="1">
      <alignment/>
      <protection/>
    </xf>
    <xf numFmtId="0" fontId="3" fillId="0" borderId="25" xfId="46" applyFont="1" applyBorder="1">
      <alignment/>
      <protection/>
    </xf>
    <xf numFmtId="0" fontId="3" fillId="35" borderId="26" xfId="46" applyFont="1" applyFill="1" applyBorder="1">
      <alignment/>
      <protection/>
    </xf>
    <xf numFmtId="0" fontId="3" fillId="35" borderId="27" xfId="46" applyFont="1" applyFill="1" applyBorder="1" applyAlignment="1">
      <alignment textRotation="90"/>
      <protection/>
    </xf>
    <xf numFmtId="0" fontId="3" fillId="35" borderId="27" xfId="46" applyFont="1" applyFill="1" applyBorder="1" applyAlignment="1">
      <alignment horizontal="center"/>
      <protection/>
    </xf>
    <xf numFmtId="0" fontId="3" fillId="35" borderId="27" xfId="46" applyFont="1" applyFill="1" applyBorder="1" applyAlignment="1">
      <alignment textRotation="90" shrinkToFit="1"/>
      <protection/>
    </xf>
    <xf numFmtId="0" fontId="3" fillId="35" borderId="28" xfId="46" applyFont="1" applyFill="1" applyBorder="1">
      <alignment/>
      <protection/>
    </xf>
    <xf numFmtId="0" fontId="3" fillId="0" borderId="29" xfId="46" applyFont="1" applyBorder="1">
      <alignment/>
      <protection/>
    </xf>
    <xf numFmtId="164" fontId="3" fillId="0" borderId="0" xfId="46" applyNumberFormat="1" applyFont="1" applyBorder="1">
      <alignment/>
      <protection/>
    </xf>
    <xf numFmtId="167" fontId="3" fillId="0" borderId="0" xfId="46" applyNumberFormat="1" applyFont="1" applyBorder="1">
      <alignment/>
      <protection/>
    </xf>
    <xf numFmtId="2" fontId="3" fillId="0" borderId="0" xfId="46" applyNumberFormat="1" applyFont="1" applyBorder="1" applyAlignment="1">
      <alignment shrinkToFit="1"/>
      <protection/>
    </xf>
    <xf numFmtId="3" fontId="3" fillId="0" borderId="0" xfId="46" applyNumberFormat="1" applyFont="1" applyBorder="1" applyAlignment="1">
      <alignment shrinkToFit="1"/>
      <protection/>
    </xf>
    <xf numFmtId="0" fontId="3" fillId="0" borderId="0" xfId="46" applyNumberFormat="1" applyFont="1" applyBorder="1" applyAlignment="1">
      <alignment shrinkToFit="1"/>
      <protection/>
    </xf>
    <xf numFmtId="0" fontId="3" fillId="0" borderId="30" xfId="46" applyFont="1" applyBorder="1">
      <alignment/>
      <protection/>
    </xf>
    <xf numFmtId="0" fontId="3" fillId="0" borderId="19" xfId="46" applyFont="1" applyBorder="1">
      <alignment/>
      <protection/>
    </xf>
    <xf numFmtId="0" fontId="15" fillId="0" borderId="0" xfId="46" applyFont="1" applyAlignment="1">
      <alignment/>
      <protection/>
    </xf>
    <xf numFmtId="0" fontId="7" fillId="0" borderId="0" xfId="46" applyFont="1" applyAlignment="1">
      <alignment/>
      <protection/>
    </xf>
    <xf numFmtId="0" fontId="7" fillId="0" borderId="0" xfId="46" applyFont="1" applyAlignment="1">
      <alignment horizontal="centerContinuous"/>
      <protection/>
    </xf>
    <xf numFmtId="164" fontId="7" fillId="0" borderId="31" xfId="49" applyNumberFormat="1" applyFont="1" applyFill="1" applyBorder="1" applyAlignment="1" applyProtection="1">
      <alignment vertical="center"/>
      <protection hidden="1"/>
    </xf>
    <xf numFmtId="0" fontId="7" fillId="0" borderId="31" xfId="49" applyNumberFormat="1" applyFont="1" applyFill="1" applyBorder="1" applyAlignment="1" applyProtection="1">
      <alignment horizontal="center" vertical="center"/>
      <protection hidden="1"/>
    </xf>
    <xf numFmtId="0" fontId="7" fillId="0" borderId="0" xfId="49" applyFont="1" applyBorder="1" applyAlignment="1">
      <alignment vertical="center"/>
      <protection/>
    </xf>
    <xf numFmtId="2" fontId="7" fillId="0" borderId="31" xfId="49" applyNumberFormat="1" applyFont="1" applyBorder="1" applyAlignment="1" applyProtection="1">
      <alignment horizontal="center" vertical="center"/>
      <protection hidden="1"/>
    </xf>
    <xf numFmtId="2" fontId="3" fillId="0" borderId="0" xfId="49" applyNumberFormat="1" applyFont="1">
      <alignment/>
      <protection/>
    </xf>
    <xf numFmtId="164" fontId="7" fillId="0" borderId="0" xfId="46" applyNumberFormat="1" applyFont="1" applyBorder="1" applyAlignment="1" applyProtection="1">
      <alignment vertical="center"/>
      <protection hidden="1"/>
    </xf>
    <xf numFmtId="0" fontId="7" fillId="0" borderId="0" xfId="49" applyNumberFormat="1" applyFont="1" applyBorder="1" applyAlignment="1" applyProtection="1">
      <alignment horizontal="left" vertical="center"/>
      <protection hidden="1"/>
    </xf>
    <xf numFmtId="0" fontId="7" fillId="0" borderId="0" xfId="49" applyNumberFormat="1" applyFont="1" applyBorder="1" applyAlignment="1" applyProtection="1">
      <alignment vertical="center"/>
      <protection hidden="1"/>
    </xf>
    <xf numFmtId="168" fontId="7" fillId="0" borderId="0" xfId="49" applyNumberFormat="1" applyFont="1" applyBorder="1" applyAlignment="1" applyProtection="1">
      <alignment horizontal="center" vertical="center"/>
      <protection hidden="1"/>
    </xf>
    <xf numFmtId="164" fontId="7" fillId="0" borderId="0" xfId="49" applyNumberFormat="1" applyFont="1" applyBorder="1" applyAlignment="1" applyProtection="1">
      <alignment vertical="center"/>
      <protection hidden="1"/>
    </xf>
    <xf numFmtId="164" fontId="7" fillId="0" borderId="31" xfId="49" applyNumberFormat="1" applyFont="1" applyBorder="1" applyAlignment="1" applyProtection="1">
      <alignment vertical="center"/>
      <protection hidden="1"/>
    </xf>
    <xf numFmtId="0" fontId="7" fillId="0" borderId="31" xfId="49" applyNumberFormat="1" applyFont="1" applyBorder="1" applyAlignment="1" applyProtection="1">
      <alignment horizontal="center" vertical="center"/>
      <protection hidden="1"/>
    </xf>
    <xf numFmtId="164" fontId="7" fillId="0" borderId="31" xfId="49" applyNumberFormat="1" applyFont="1" applyBorder="1" applyAlignment="1" applyProtection="1">
      <alignment horizontal="center" vertical="center"/>
      <protection hidden="1"/>
    </xf>
    <xf numFmtId="169" fontId="7" fillId="0" borderId="0" xfId="49" applyNumberFormat="1" applyFont="1" applyBorder="1" applyAlignment="1" applyProtection="1">
      <alignment horizontal="center" vertical="center"/>
      <protection hidden="1"/>
    </xf>
    <xf numFmtId="0" fontId="16" fillId="0" borderId="0" xfId="46" applyFont="1" applyAlignment="1">
      <alignment vertical="center"/>
      <protection/>
    </xf>
    <xf numFmtId="0" fontId="10" fillId="0" borderId="0" xfId="46" applyFont="1" applyAlignment="1">
      <alignment vertical="center"/>
      <protection/>
    </xf>
    <xf numFmtId="0" fontId="7" fillId="0" borderId="0" xfId="46" applyFont="1" applyAlignment="1">
      <alignment horizontal="left" indent="1"/>
      <protection/>
    </xf>
    <xf numFmtId="49" fontId="7" fillId="0" borderId="15" xfId="46" applyNumberFormat="1" applyFont="1" applyBorder="1" applyAlignment="1">
      <alignment horizontal="center" vertical="center"/>
      <protection/>
    </xf>
    <xf numFmtId="3" fontId="3" fillId="0" borderId="0" xfId="46" applyNumberFormat="1" applyFont="1">
      <alignment/>
      <protection/>
    </xf>
    <xf numFmtId="0" fontId="7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12" fillId="0" borderId="0" xfId="46" applyFont="1" applyBorder="1">
      <alignment/>
      <protection/>
    </xf>
    <xf numFmtId="0" fontId="7" fillId="0" borderId="0" xfId="49" applyNumberFormat="1" applyFont="1" applyBorder="1" applyAlignment="1" applyProtection="1">
      <alignment horizontal="center" vertical="center"/>
      <protection hidden="1"/>
    </xf>
    <xf numFmtId="0" fontId="18" fillId="0" borderId="0" xfId="48" applyFont="1">
      <alignment/>
      <protection/>
    </xf>
    <xf numFmtId="164" fontId="17" fillId="0" borderId="0" xfId="48" applyNumberFormat="1" applyFont="1" applyBorder="1" applyAlignment="1" applyProtection="1">
      <alignment horizontal="left" vertical="center" indent="1"/>
      <protection hidden="1"/>
    </xf>
    <xf numFmtId="0" fontId="17" fillId="0" borderId="0" xfId="49" applyNumberFormat="1" applyFont="1" applyBorder="1" applyAlignment="1" applyProtection="1">
      <alignment horizontal="left" vertical="center" indent="1"/>
      <protection hidden="1"/>
    </xf>
    <xf numFmtId="0" fontId="17" fillId="0" borderId="0" xfId="49" applyFont="1" applyBorder="1" applyAlignment="1">
      <alignment horizontal="left" vertical="center" indent="1"/>
      <protection/>
    </xf>
    <xf numFmtId="164" fontId="17" fillId="0" borderId="0" xfId="49" applyNumberFormat="1" applyFont="1" applyBorder="1" applyAlignment="1" applyProtection="1">
      <alignment horizontal="left" vertical="center" indent="1"/>
      <protection hidden="1"/>
    </xf>
    <xf numFmtId="0" fontId="17" fillId="0" borderId="0" xfId="49" applyFont="1" applyBorder="1" applyAlignment="1">
      <alignment vertical="center"/>
      <protection/>
    </xf>
    <xf numFmtId="0" fontId="17" fillId="0" borderId="0" xfId="49" applyNumberFormat="1" applyFont="1" applyBorder="1" applyAlignment="1" applyProtection="1">
      <alignment horizontal="right" vertical="center" indent="1"/>
      <protection hidden="1"/>
    </xf>
    <xf numFmtId="0" fontId="3" fillId="0" borderId="0" xfId="48" applyFont="1">
      <alignment/>
      <protection/>
    </xf>
    <xf numFmtId="2" fontId="18" fillId="0" borderId="0" xfId="49" applyNumberFormat="1" applyFont="1">
      <alignment/>
      <protection/>
    </xf>
    <xf numFmtId="0" fontId="17" fillId="0" borderId="0" xfId="48" applyFont="1" applyAlignment="1">
      <alignment horizontal="left" indent="1"/>
      <protection/>
    </xf>
    <xf numFmtId="0" fontId="17" fillId="0" borderId="0" xfId="48" applyFont="1">
      <alignment/>
      <protection/>
    </xf>
    <xf numFmtId="0" fontId="17" fillId="0" borderId="0" xfId="48" applyFont="1" applyAlignment="1">
      <alignment horizontal="right" indent="1"/>
      <protection/>
    </xf>
    <xf numFmtId="0" fontId="9" fillId="0" borderId="32" xfId="46" applyFont="1" applyBorder="1" applyAlignment="1">
      <alignment horizontal="centerContinuous" vertical="center"/>
      <protection/>
    </xf>
    <xf numFmtId="0" fontId="13" fillId="0" borderId="32" xfId="46" applyFont="1" applyBorder="1" applyAlignment="1">
      <alignment horizontal="centerContinuous" vertical="center"/>
      <protection/>
    </xf>
    <xf numFmtId="0" fontId="9" fillId="0" borderId="0" xfId="46" applyFont="1" applyBorder="1" applyAlignment="1">
      <alignment horizontal="centerContinuous" vertical="center"/>
      <protection/>
    </xf>
    <xf numFmtId="0" fontId="13" fillId="0" borderId="0" xfId="46" applyFont="1" applyBorder="1" applyAlignment="1">
      <alignment horizontal="centerContinuous" vertical="center"/>
      <protection/>
    </xf>
    <xf numFmtId="164" fontId="4" fillId="0" borderId="0" xfId="46" applyNumberFormat="1" applyFont="1" applyAlignment="1">
      <alignment horizontal="center" vertical="center" shrinkToFit="1"/>
      <protection/>
    </xf>
    <xf numFmtId="0" fontId="3" fillId="0" borderId="0" xfId="46" applyFont="1">
      <alignment/>
      <protection/>
    </xf>
    <xf numFmtId="0" fontId="6" fillId="0" borderId="0" xfId="46" applyFont="1" applyAlignment="1">
      <alignment horizontal="left" vertical="top"/>
      <protection/>
    </xf>
    <xf numFmtId="167" fontId="13" fillId="0" borderId="17" xfId="46" applyNumberFormat="1" applyFont="1" applyBorder="1" applyAlignment="1">
      <alignment shrinkToFit="1"/>
      <protection/>
    </xf>
    <xf numFmtId="167" fontId="13" fillId="0" borderId="33" xfId="46" applyNumberFormat="1" applyFont="1" applyBorder="1" applyAlignment="1">
      <alignment shrinkToFit="1"/>
      <protection/>
    </xf>
    <xf numFmtId="167" fontId="13" fillId="0" borderId="34" xfId="46" applyNumberFormat="1" applyFont="1" applyBorder="1" applyAlignment="1">
      <alignment shrinkToFit="1"/>
      <protection/>
    </xf>
    <xf numFmtId="164" fontId="11" fillId="34" borderId="35" xfId="46" applyNumberFormat="1" applyFont="1" applyFill="1" applyBorder="1" applyAlignment="1">
      <alignment horizontal="center" shrinkToFit="1"/>
      <protection/>
    </xf>
    <xf numFmtId="164" fontId="11" fillId="34" borderId="33" xfId="46" applyNumberFormat="1" applyFont="1" applyFill="1" applyBorder="1" applyAlignment="1">
      <alignment horizontal="center" shrinkToFit="1"/>
      <protection/>
    </xf>
    <xf numFmtId="164" fontId="11" fillId="34" borderId="34" xfId="46" applyNumberFormat="1" applyFont="1" applyFill="1" applyBorder="1" applyAlignment="1">
      <alignment horizontal="center" shrinkToFit="1"/>
      <protection/>
    </xf>
    <xf numFmtId="0" fontId="9" fillId="0" borderId="17" xfId="46" applyFont="1" applyBorder="1" applyAlignment="1">
      <alignment horizontal="center" shrinkToFit="1"/>
      <protection/>
    </xf>
    <xf numFmtId="0" fontId="9" fillId="0" borderId="33" xfId="46" applyFont="1" applyBorder="1" applyAlignment="1">
      <alignment horizontal="center" shrinkToFit="1"/>
      <protection/>
    </xf>
    <xf numFmtId="0" fontId="9" fillId="0" borderId="34" xfId="46" applyFont="1" applyBorder="1" applyAlignment="1">
      <alignment horizontal="center" shrinkToFit="1"/>
      <protection/>
    </xf>
    <xf numFmtId="164" fontId="11" fillId="34" borderId="36" xfId="46" applyNumberFormat="1" applyFont="1" applyFill="1" applyBorder="1" applyAlignment="1">
      <alignment horizontal="center" shrinkToFit="1"/>
      <protection/>
    </xf>
    <xf numFmtId="164" fontId="11" fillId="34" borderId="37" xfId="46" applyNumberFormat="1" applyFont="1" applyFill="1" applyBorder="1" applyAlignment="1">
      <alignment horizontal="center" shrinkToFit="1"/>
      <protection/>
    </xf>
    <xf numFmtId="0" fontId="7" fillId="0" borderId="0" xfId="49" applyNumberFormat="1" applyFont="1" applyBorder="1" applyAlignment="1" applyProtection="1">
      <alignment vertical="center"/>
      <protection hidden="1"/>
    </xf>
    <xf numFmtId="169" fontId="7" fillId="0" borderId="0" xfId="49" applyNumberFormat="1" applyFont="1" applyBorder="1" applyAlignment="1" applyProtection="1">
      <alignment horizontal="center" vertical="center"/>
      <protection hidden="1"/>
    </xf>
    <xf numFmtId="0" fontId="7" fillId="0" borderId="0" xfId="49" applyFont="1" applyBorder="1" applyAlignment="1">
      <alignment vertical="center"/>
      <protection/>
    </xf>
    <xf numFmtId="0" fontId="7" fillId="0" borderId="0" xfId="49" applyNumberFormat="1" applyFont="1" applyFill="1" applyBorder="1" applyAlignment="1" applyProtection="1">
      <alignment vertical="center"/>
      <protection hidden="1"/>
    </xf>
    <xf numFmtId="0" fontId="7" fillId="0" borderId="31" xfId="49" applyNumberFormat="1" applyFont="1" applyFill="1" applyBorder="1" applyAlignment="1" applyProtection="1">
      <alignment horizontal="center" vertical="center"/>
      <protection hidden="1"/>
    </xf>
    <xf numFmtId="2" fontId="7" fillId="0" borderId="31" xfId="49" applyNumberFormat="1" applyFont="1" applyFill="1" applyBorder="1" applyAlignment="1" applyProtection="1">
      <alignment horizontal="center" vertical="center"/>
      <protection hidden="1"/>
    </xf>
    <xf numFmtId="0" fontId="7" fillId="0" borderId="31" xfId="49" applyFont="1" applyBorder="1" applyAlignment="1">
      <alignment horizontal="center" vertical="center"/>
      <protection/>
    </xf>
    <xf numFmtId="168" fontId="7" fillId="0" borderId="0" xfId="49" applyNumberFormat="1" applyFont="1" applyBorder="1" applyAlignment="1" applyProtection="1">
      <alignment horizontal="center" vertical="center"/>
      <protection hidden="1"/>
    </xf>
    <xf numFmtId="0" fontId="17" fillId="0" borderId="33" xfId="48" applyFont="1" applyBorder="1" applyAlignment="1">
      <alignment horizontal="left" vertical="center" indent="1"/>
      <protection/>
    </xf>
    <xf numFmtId="170" fontId="17" fillId="0" borderId="33" xfId="48" applyNumberFormat="1" applyFont="1" applyBorder="1" applyAlignment="1">
      <alignment horizontal="right" vertical="center" indent="1"/>
      <protection/>
    </xf>
    <xf numFmtId="0" fontId="7" fillId="0" borderId="0" xfId="49" applyNumberFormat="1" applyFont="1" applyBorder="1" applyAlignment="1" applyProtection="1">
      <alignment horizontal="center" vertical="center"/>
      <protection hidden="1"/>
    </xf>
    <xf numFmtId="2" fontId="9" fillId="0" borderId="0" xfId="46" applyNumberFormat="1" applyFont="1" applyBorder="1">
      <alignment/>
      <protection/>
    </xf>
    <xf numFmtId="16" fontId="7" fillId="0" borderId="17" xfId="46" applyNumberFormat="1" applyFont="1" applyBorder="1" applyAlignment="1">
      <alignment vertical="center" shrinkToFit="1"/>
      <protection/>
    </xf>
    <xf numFmtId="0" fontId="7" fillId="0" borderId="33" xfId="46" applyFont="1" applyBorder="1" applyAlignment="1">
      <alignment vertical="center" shrinkToFit="1"/>
      <protection/>
    </xf>
    <xf numFmtId="0" fontId="7" fillId="0" borderId="34" xfId="46" applyFont="1" applyBorder="1" applyAlignment="1">
      <alignment vertical="center" shrinkToFit="1"/>
      <protection/>
    </xf>
    <xf numFmtId="0" fontId="7" fillId="0" borderId="14" xfId="46" applyFont="1" applyBorder="1" applyAlignment="1">
      <alignment vertical="center"/>
      <protection/>
    </xf>
    <xf numFmtId="49" fontId="7" fillId="0" borderId="15" xfId="46" applyNumberFormat="1" applyFont="1" applyBorder="1" applyAlignment="1">
      <alignment horizontal="center" vertical="center"/>
      <protection/>
    </xf>
    <xf numFmtId="2" fontId="7" fillId="0" borderId="31" xfId="49" applyNumberFormat="1" applyFont="1" applyBorder="1" applyAlignment="1" applyProtection="1">
      <alignment horizontal="center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LIGA 2013 verze 2.5.5.work 7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DB4E3"/>
      <rgbColor rgb="000066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99CC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0</xdr:row>
      <xdr:rowOff>504825</xdr:rowOff>
    </xdr:from>
    <xdr:to>
      <xdr:col>9</xdr:col>
      <xdr:colOff>95250</xdr:colOff>
      <xdr:row>4</xdr:row>
      <xdr:rowOff>123825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504825"/>
          <a:ext cx="1647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190500</xdr:rowOff>
    </xdr:from>
    <xdr:to>
      <xdr:col>2</xdr:col>
      <xdr:colOff>1295400</xdr:colOff>
      <xdr:row>0</xdr:row>
      <xdr:rowOff>1285875</xdr:rowOff>
    </xdr:to>
    <xdr:pic>
      <xdr:nvPicPr>
        <xdr:cNvPr id="1" name="Picture 18" descr="logoBW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1428750</xdr:colOff>
      <xdr:row>0</xdr:row>
      <xdr:rowOff>238125</xdr:rowOff>
    </xdr:from>
    <xdr:to>
      <xdr:col>9</xdr:col>
      <xdr:colOff>66675</xdr:colOff>
      <xdr:row>0</xdr:row>
      <xdr:rowOff>1228725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38125"/>
          <a:ext cx="1724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0</xdr:row>
      <xdr:rowOff>190500</xdr:rowOff>
    </xdr:from>
    <xdr:to>
      <xdr:col>13</xdr:col>
      <xdr:colOff>228600</xdr:colOff>
      <xdr:row>0</xdr:row>
      <xdr:rowOff>1238250</xdr:rowOff>
    </xdr:to>
    <xdr:pic>
      <xdr:nvPicPr>
        <xdr:cNvPr id="3" name="Obráze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190500"/>
          <a:ext cx="1552575" cy="103822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5</xdr:col>
      <xdr:colOff>381000</xdr:colOff>
      <xdr:row>2</xdr:row>
      <xdr:rowOff>219075</xdr:rowOff>
    </xdr:to>
    <xdr:pic>
      <xdr:nvPicPr>
        <xdr:cNvPr id="1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2862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BL%20Stredni%20Cechy%20j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0">
        <row r="8">
          <cell r="B8" t="str">
            <v>D :   </v>
          </cell>
          <cell r="C8" t="str">
            <v>Výkony 1</v>
          </cell>
        </row>
        <row r="11">
          <cell r="B11" t="str">
            <v>H :   </v>
          </cell>
          <cell r="C11" t="str">
            <v>Výkony 2</v>
          </cell>
        </row>
      </sheetData>
      <sheetData sheetId="9">
        <row r="4">
          <cell r="D4">
            <v>7</v>
          </cell>
        </row>
      </sheetData>
      <sheetData sheetId="10">
        <row r="2">
          <cell r="J2">
            <v>1</v>
          </cell>
          <cell r="K2">
            <v>1</v>
          </cell>
          <cell r="L2">
            <v>1</v>
          </cell>
          <cell r="P2">
            <v>1</v>
          </cell>
          <cell r="Q2">
            <v>1</v>
          </cell>
          <cell r="R2">
            <v>1</v>
          </cell>
          <cell r="AF2">
            <v>1</v>
          </cell>
          <cell r="AG2">
            <v>1</v>
          </cell>
          <cell r="AH2">
            <v>1</v>
          </cell>
          <cell r="AL2">
            <v>1</v>
          </cell>
          <cell r="AM2">
            <v>1</v>
          </cell>
          <cell r="AN2">
            <v>1</v>
          </cell>
        </row>
        <row r="431">
          <cell r="AY431">
            <v>1363</v>
          </cell>
          <cell r="AZ431">
            <v>3673</v>
          </cell>
          <cell r="BA431">
            <v>3568</v>
          </cell>
          <cell r="BB431">
            <v>1543</v>
          </cell>
          <cell r="BC431">
            <v>770</v>
          </cell>
          <cell r="BD431">
            <v>1345</v>
          </cell>
          <cell r="BE431">
            <v>3692</v>
          </cell>
          <cell r="BF431">
            <v>938</v>
          </cell>
          <cell r="BG431">
            <v>9000901</v>
          </cell>
          <cell r="BH431">
            <v>9001001</v>
          </cell>
          <cell r="BI431">
            <v>9001101</v>
          </cell>
          <cell r="BJ431">
            <v>9001201</v>
          </cell>
          <cell r="BK431">
            <v>9001301</v>
          </cell>
          <cell r="BL431">
            <v>9001401</v>
          </cell>
          <cell r="BM431">
            <v>9001501</v>
          </cell>
          <cell r="BN431">
            <v>9001601</v>
          </cell>
          <cell r="BO431">
            <v>9001701</v>
          </cell>
          <cell r="BP431">
            <v>9001801</v>
          </cell>
          <cell r="BQ431">
            <v>9001901</v>
          </cell>
          <cell r="BR431">
            <v>9002001</v>
          </cell>
        </row>
        <row r="432">
          <cell r="AY432">
            <v>1272</v>
          </cell>
          <cell r="AZ432">
            <v>829</v>
          </cell>
          <cell r="BA432">
            <v>1100</v>
          </cell>
          <cell r="BB432">
            <v>972</v>
          </cell>
          <cell r="BC432">
            <v>1012</v>
          </cell>
          <cell r="BD432">
            <v>473</v>
          </cell>
          <cell r="BE432">
            <v>660</v>
          </cell>
          <cell r="BF432">
            <v>297</v>
          </cell>
          <cell r="BG432">
            <v>9000902</v>
          </cell>
          <cell r="BH432">
            <v>9001002</v>
          </cell>
          <cell r="BI432">
            <v>9001102</v>
          </cell>
          <cell r="BJ432">
            <v>9001202</v>
          </cell>
          <cell r="BK432">
            <v>9001302</v>
          </cell>
          <cell r="BL432">
            <v>9001402</v>
          </cell>
          <cell r="BM432">
            <v>9001502</v>
          </cell>
          <cell r="BN432">
            <v>9001602</v>
          </cell>
          <cell r="BO432">
            <v>9001702</v>
          </cell>
          <cell r="BP432">
            <v>9001802</v>
          </cell>
          <cell r="BQ432">
            <v>9001902</v>
          </cell>
          <cell r="BR432">
            <v>9002002</v>
          </cell>
        </row>
        <row r="433">
          <cell r="AY433">
            <v>1473</v>
          </cell>
          <cell r="AZ433">
            <v>1442</v>
          </cell>
          <cell r="BA433">
            <v>3767</v>
          </cell>
          <cell r="BB433">
            <v>1432</v>
          </cell>
          <cell r="BC433">
            <v>1291</v>
          </cell>
          <cell r="BD433">
            <v>985</v>
          </cell>
          <cell r="BE433">
            <v>1042</v>
          </cell>
          <cell r="BF433">
            <v>1473</v>
          </cell>
          <cell r="BG433">
            <v>9000903</v>
          </cell>
          <cell r="BH433">
            <v>9001003</v>
          </cell>
          <cell r="BI433">
            <v>9001103</v>
          </cell>
          <cell r="BJ433">
            <v>9001203</v>
          </cell>
          <cell r="BK433">
            <v>9001303</v>
          </cell>
          <cell r="BL433">
            <v>9001403</v>
          </cell>
          <cell r="BM433">
            <v>9001503</v>
          </cell>
          <cell r="BN433">
            <v>9001603</v>
          </cell>
          <cell r="BO433">
            <v>9001703</v>
          </cell>
          <cell r="BP433">
            <v>9001803</v>
          </cell>
          <cell r="BQ433">
            <v>9001903</v>
          </cell>
          <cell r="BR433">
            <v>9002003</v>
          </cell>
        </row>
        <row r="434">
          <cell r="AY434">
            <v>3770</v>
          </cell>
          <cell r="AZ434">
            <v>1443</v>
          </cell>
          <cell r="BA434">
            <v>1430</v>
          </cell>
          <cell r="BB434">
            <v>1428</v>
          </cell>
          <cell r="BC434">
            <v>1292</v>
          </cell>
          <cell r="BD434">
            <v>16</v>
          </cell>
          <cell r="BE434">
            <v>0</v>
          </cell>
          <cell r="BF434">
            <v>1472</v>
          </cell>
          <cell r="BG434">
            <v>9000904</v>
          </cell>
          <cell r="BH434">
            <v>9001004</v>
          </cell>
          <cell r="BI434">
            <v>9001104</v>
          </cell>
          <cell r="BJ434">
            <v>9001204</v>
          </cell>
          <cell r="BK434">
            <v>9001304</v>
          </cell>
          <cell r="BL434">
            <v>9001404</v>
          </cell>
          <cell r="BM434">
            <v>9001504</v>
          </cell>
          <cell r="BN434">
            <v>9001604</v>
          </cell>
          <cell r="BO434">
            <v>9001704</v>
          </cell>
          <cell r="BP434">
            <v>9001804</v>
          </cell>
          <cell r="BQ434">
            <v>9001904</v>
          </cell>
          <cell r="BR434">
            <v>9002004</v>
          </cell>
        </row>
        <row r="435"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9000905</v>
          </cell>
          <cell r="BH435">
            <v>9001005</v>
          </cell>
          <cell r="BI435">
            <v>9001105</v>
          </cell>
          <cell r="BJ435">
            <v>9001205</v>
          </cell>
          <cell r="BK435">
            <v>9001305</v>
          </cell>
          <cell r="BL435">
            <v>9001405</v>
          </cell>
          <cell r="BM435">
            <v>9001505</v>
          </cell>
          <cell r="BN435">
            <v>9001605</v>
          </cell>
          <cell r="BO435">
            <v>9001705</v>
          </cell>
          <cell r="BP435">
            <v>9001805</v>
          </cell>
          <cell r="BQ435">
            <v>9001905</v>
          </cell>
          <cell r="BR435">
            <v>9002005</v>
          </cell>
        </row>
        <row r="436"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9000906</v>
          </cell>
          <cell r="BH436">
            <v>9001006</v>
          </cell>
          <cell r="BI436">
            <v>9001106</v>
          </cell>
          <cell r="BJ436">
            <v>9001206</v>
          </cell>
          <cell r="BK436">
            <v>9001306</v>
          </cell>
          <cell r="BL436">
            <v>9001406</v>
          </cell>
          <cell r="BM436">
            <v>9001506</v>
          </cell>
          <cell r="BN436">
            <v>9001606</v>
          </cell>
          <cell r="BO436">
            <v>9001706</v>
          </cell>
          <cell r="BP436">
            <v>9001806</v>
          </cell>
          <cell r="BQ436">
            <v>9001906</v>
          </cell>
          <cell r="BR436">
            <v>9002006</v>
          </cell>
        </row>
        <row r="437"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9000907</v>
          </cell>
          <cell r="BH437">
            <v>9001007</v>
          </cell>
          <cell r="BI437">
            <v>9001107</v>
          </cell>
          <cell r="BJ437">
            <v>9001207</v>
          </cell>
          <cell r="BK437">
            <v>9001307</v>
          </cell>
          <cell r="BL437">
            <v>9001407</v>
          </cell>
          <cell r="BM437">
            <v>9001507</v>
          </cell>
          <cell r="BN437">
            <v>9001607</v>
          </cell>
          <cell r="BO437">
            <v>9001707</v>
          </cell>
          <cell r="BP437">
            <v>9001807</v>
          </cell>
          <cell r="BQ437">
            <v>9001907</v>
          </cell>
          <cell r="BR437">
            <v>9002007</v>
          </cell>
        </row>
        <row r="438"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9000908</v>
          </cell>
          <cell r="BH438">
            <v>9001008</v>
          </cell>
          <cell r="BI438">
            <v>9001108</v>
          </cell>
          <cell r="BJ438">
            <v>9001208</v>
          </cell>
          <cell r="BK438">
            <v>9001308</v>
          </cell>
          <cell r="BL438">
            <v>9001408</v>
          </cell>
          <cell r="BM438">
            <v>9001508</v>
          </cell>
          <cell r="BN438">
            <v>9001608</v>
          </cell>
          <cell r="BO438">
            <v>9001708</v>
          </cell>
          <cell r="BP438">
            <v>9001808</v>
          </cell>
          <cell r="BQ438">
            <v>9001908</v>
          </cell>
          <cell r="BR438">
            <v>9002008</v>
          </cell>
        </row>
        <row r="439"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9000909</v>
          </cell>
          <cell r="BH439">
            <v>9001009</v>
          </cell>
          <cell r="BI439">
            <v>9001109</v>
          </cell>
          <cell r="BJ439">
            <v>9001209</v>
          </cell>
          <cell r="BK439">
            <v>9001309</v>
          </cell>
          <cell r="BL439">
            <v>9001409</v>
          </cell>
          <cell r="BM439">
            <v>9001509</v>
          </cell>
          <cell r="BN439">
            <v>9001609</v>
          </cell>
          <cell r="BO439">
            <v>9001709</v>
          </cell>
          <cell r="BP439">
            <v>9001809</v>
          </cell>
          <cell r="BQ439">
            <v>9001909</v>
          </cell>
          <cell r="BR439">
            <v>9002009</v>
          </cell>
        </row>
        <row r="440"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9000910</v>
          </cell>
          <cell r="BH440">
            <v>9001010</v>
          </cell>
          <cell r="BI440">
            <v>9001110</v>
          </cell>
          <cell r="BJ440">
            <v>9001210</v>
          </cell>
          <cell r="BK440">
            <v>9001310</v>
          </cell>
          <cell r="BL440">
            <v>9001410</v>
          </cell>
          <cell r="BM440">
            <v>9001510</v>
          </cell>
          <cell r="BN440">
            <v>9001610</v>
          </cell>
          <cell r="BO440">
            <v>9001710</v>
          </cell>
          <cell r="BP440">
            <v>9001810</v>
          </cell>
          <cell r="BQ440">
            <v>9001910</v>
          </cell>
          <cell r="BR440">
            <v>9002010</v>
          </cell>
        </row>
        <row r="441">
          <cell r="AY441" t="str">
            <v>Las Figuras</v>
          </cell>
          <cell r="AZ441" t="str">
            <v>KPKO Kladno</v>
          </cell>
          <cell r="BA441" t="str">
            <v>Hlaďáci</v>
          </cell>
          <cell r="BB441" t="str">
            <v>Beyk Bowling</v>
          </cell>
          <cell r="BC441" t="str">
            <v>Halloween</v>
          </cell>
          <cell r="BD441" t="str">
            <v>Family S</v>
          </cell>
          <cell r="BE441" t="str">
            <v>Chmelnice</v>
          </cell>
          <cell r="BF441" t="str">
            <v>Věčná žízeň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</row>
        <row r="442">
          <cell r="AY442" t="str">
            <v>Toman Michal</v>
          </cell>
          <cell r="AZ442" t="str">
            <v>Perman Milan st.</v>
          </cell>
          <cell r="BA442" t="str">
            <v>Košař Petr</v>
          </cell>
          <cell r="BB442" t="str">
            <v>Kacálek Aleš</v>
          </cell>
          <cell r="BC442" t="str">
            <v>Ambrož Jan</v>
          </cell>
          <cell r="BD442" t="str">
            <v>Schön Viktor ml.</v>
          </cell>
          <cell r="BE442" t="str">
            <v>Šikl Přemysl</v>
          </cell>
          <cell r="BF442" t="str">
            <v>Ivanov Alexandr</v>
          </cell>
          <cell r="BG442" t="str">
            <v>Player I1</v>
          </cell>
          <cell r="BH442" t="str">
            <v>Player J1</v>
          </cell>
          <cell r="BI442" t="str">
            <v>Player K1</v>
          </cell>
          <cell r="BJ442" t="str">
            <v>Player L1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</row>
        <row r="443">
          <cell r="AY443" t="str">
            <v>Filip Josef st.</v>
          </cell>
          <cell r="AZ443" t="str">
            <v>Perman Milan ml.</v>
          </cell>
          <cell r="BA443" t="str">
            <v>Geist Tomáš</v>
          </cell>
          <cell r="BB443" t="str">
            <v>Bečvář Václav</v>
          </cell>
          <cell r="BC443" t="str">
            <v>Germář Milan</v>
          </cell>
          <cell r="BD443" t="str">
            <v>Schönová Jana</v>
          </cell>
          <cell r="BE443" t="str">
            <v>Slezák Luboš</v>
          </cell>
          <cell r="BF443" t="str">
            <v>Kameš Pavel</v>
          </cell>
          <cell r="BG443" t="str">
            <v>Player I2</v>
          </cell>
          <cell r="BH443" t="str">
            <v>Player J2</v>
          </cell>
          <cell r="BI443" t="str">
            <v>Player K2</v>
          </cell>
          <cell r="BJ443" t="str">
            <v>Player L2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</row>
        <row r="444">
          <cell r="AY444" t="str">
            <v>Hron Miroslav</v>
          </cell>
          <cell r="AZ444" t="str">
            <v>Prchal Luděk</v>
          </cell>
          <cell r="BA444" t="str">
            <v>Fuchs Zdeněk</v>
          </cell>
          <cell r="BB444" t="str">
            <v>Kolman Martin</v>
          </cell>
          <cell r="BC444" t="str">
            <v>Vrzal Pavel</v>
          </cell>
          <cell r="BD444" t="str">
            <v>Schön Viktor st.</v>
          </cell>
          <cell r="BE444" t="str">
            <v>Janků Bohdana</v>
          </cell>
          <cell r="BF444" t="str">
            <v>Písařík Robert</v>
          </cell>
          <cell r="BG444" t="str">
            <v>Player I3</v>
          </cell>
          <cell r="BH444" t="str">
            <v>Player J3</v>
          </cell>
          <cell r="BI444" t="str">
            <v>Player K3</v>
          </cell>
          <cell r="BJ444" t="str">
            <v>Player L3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</row>
        <row r="445">
          <cell r="AY445" t="str">
            <v>Richter Miroslav</v>
          </cell>
          <cell r="AZ445" t="str">
            <v>Ondráček Bohuslav</v>
          </cell>
          <cell r="BA445">
            <v>0</v>
          </cell>
          <cell r="BB445" t="str">
            <v>Kubovcová Alena</v>
          </cell>
          <cell r="BC445" t="str">
            <v>Horáček Petr</v>
          </cell>
          <cell r="BD445">
            <v>0</v>
          </cell>
          <cell r="BE445">
            <v>0</v>
          </cell>
          <cell r="BF445" t="str">
            <v>Kirbl Tomáš</v>
          </cell>
          <cell r="BG445" t="str">
            <v>Player I4</v>
          </cell>
          <cell r="BH445">
            <v>0</v>
          </cell>
          <cell r="BI445" t="str">
            <v>Player K4</v>
          </cell>
          <cell r="BJ445" t="str">
            <v>Player L4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</row>
        <row r="446">
          <cell r="AY446" t="str">
            <v>Manhart Petr</v>
          </cell>
          <cell r="AZ446" t="str">
            <v>Mára Zdeněk</v>
          </cell>
          <cell r="BA446">
            <v>0</v>
          </cell>
          <cell r="BB446">
            <v>0</v>
          </cell>
          <cell r="BC446" t="str">
            <v>Šváb Ondřej</v>
          </cell>
          <cell r="BD446">
            <v>0</v>
          </cell>
          <cell r="BE446">
            <v>0</v>
          </cell>
          <cell r="BF446" t="str">
            <v>Pazdera Milan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</row>
        <row r="447">
          <cell r="AY447">
            <v>0</v>
          </cell>
          <cell r="AZ447" t="str">
            <v>Sládek Jiří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</row>
        <row r="448">
          <cell r="AY448">
            <v>0</v>
          </cell>
          <cell r="AZ448" t="str">
            <v>Červinka Ladislav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</row>
        <row r="449"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</row>
        <row r="450"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</row>
        <row r="451"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</row>
        <row r="452"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8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</row>
        <row r="453"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10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</row>
        <row r="454"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10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</row>
        <row r="455">
          <cell r="AY455">
            <v>0</v>
          </cell>
          <cell r="AZ455">
            <v>0</v>
          </cell>
          <cell r="BA455">
            <v>0</v>
          </cell>
          <cell r="BB455">
            <v>10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8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</row>
        <row r="456"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</row>
        <row r="457"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</row>
        <row r="458"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</row>
        <row r="459"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</row>
        <row r="460"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</row>
        <row r="461"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</row>
        <row r="472">
          <cell r="AY472">
            <v>5</v>
          </cell>
          <cell r="AZ472">
            <v>7</v>
          </cell>
          <cell r="BA472">
            <v>3</v>
          </cell>
          <cell r="BB472">
            <v>4</v>
          </cell>
          <cell r="BC472">
            <v>5</v>
          </cell>
          <cell r="BD472">
            <v>3</v>
          </cell>
          <cell r="BE472">
            <v>3</v>
          </cell>
          <cell r="BF472">
            <v>5</v>
          </cell>
          <cell r="BG472">
            <v>4</v>
          </cell>
          <cell r="BH472">
            <v>3</v>
          </cell>
          <cell r="BI472">
            <v>4</v>
          </cell>
          <cell r="BJ472">
            <v>4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</row>
        <row r="473">
          <cell r="AY473" t="str">
            <v>$AY$442:$AY$446</v>
          </cell>
          <cell r="AZ473" t="str">
            <v>$AZ$442:$AZ$448</v>
          </cell>
          <cell r="BA473" t="str">
            <v>$BA$442:$BA$444</v>
          </cell>
          <cell r="BB473" t="str">
            <v>$BB$442:$BB$445</v>
          </cell>
          <cell r="BC473" t="str">
            <v>$BC$442:$BC$446</v>
          </cell>
          <cell r="BD473" t="str">
            <v>$BD$442:$BD$444</v>
          </cell>
          <cell r="BE473" t="str">
            <v>$BE$442:$BE$444</v>
          </cell>
          <cell r="BF473" t="str">
            <v>$BF$442:$BF$446</v>
          </cell>
          <cell r="BG473" t="str">
            <v>$BG$442:$BG$445</v>
          </cell>
          <cell r="BH473" t="str">
            <v>$BH$442:$BH$444</v>
          </cell>
          <cell r="BI473" t="str">
            <v>$BI$442:$BI$445</v>
          </cell>
          <cell r="BJ473" t="str">
            <v>$BJ$442:$BJ$445</v>
          </cell>
          <cell r="BK473" t="str">
            <v/>
          </cell>
          <cell r="BL473" t="str">
            <v/>
          </cell>
          <cell r="BM473" t="str">
            <v/>
          </cell>
          <cell r="BN473" t="str">
            <v/>
          </cell>
          <cell r="BO473" t="str">
            <v/>
          </cell>
          <cell r="BP473" t="str">
            <v/>
          </cell>
          <cell r="BQ473" t="str">
            <v/>
          </cell>
          <cell r="BR473" t="str">
            <v/>
          </cell>
        </row>
      </sheetData>
      <sheetData sheetId="11">
        <row r="2">
          <cell r="A2" t="str">
            <v>1. hrací den - 25.1.2015, centrum Praha - Vbowling Kladno, rozhodčí - Marval Jiří</v>
          </cell>
        </row>
        <row r="3">
          <cell r="A3" t="str">
            <v>předp. čas</v>
          </cell>
          <cell r="D3" t="str">
            <v>Dr. č. 1 - 2</v>
          </cell>
          <cell r="G3" t="str">
            <v>Dr. č. 3 - 4</v>
          </cell>
          <cell r="J3" t="str">
            <v>Dr. č. 5 - 6</v>
          </cell>
          <cell r="M3" t="str">
            <v>Dr. č. 7 - 8</v>
          </cell>
          <cell r="P3" t="str">
            <v>Dr. č. 9 - 10</v>
          </cell>
          <cell r="S3" t="str">
            <v>Dr. č. 11 - 12</v>
          </cell>
        </row>
        <row r="4">
          <cell r="A4">
            <v>0.4131944444444444</v>
          </cell>
          <cell r="B4" t="b">
            <v>1</v>
          </cell>
          <cell r="C4">
            <v>0.4354166666666666</v>
          </cell>
          <cell r="D4" t="str">
            <v>Las Figuras</v>
          </cell>
          <cell r="E4" t="str">
            <v>-</v>
          </cell>
          <cell r="F4" t="str">
            <v>KPKO Kladno</v>
          </cell>
          <cell r="G4" t="str">
            <v>Hlaďáci</v>
          </cell>
          <cell r="H4" t="str">
            <v>-</v>
          </cell>
          <cell r="I4" t="str">
            <v>Beyk Bowling</v>
          </cell>
          <cell r="J4" t="str">
            <v>Halloween</v>
          </cell>
          <cell r="K4" t="str">
            <v>-</v>
          </cell>
          <cell r="L4" t="str">
            <v>Family S</v>
          </cell>
          <cell r="M4" t="str">
            <v>Chmelnice</v>
          </cell>
          <cell r="N4" t="str">
            <v>-</v>
          </cell>
          <cell r="O4" t="str">
            <v>Věčná žízeň</v>
          </cell>
        </row>
        <row r="5">
          <cell r="A5">
            <v>0.4368055555555555</v>
          </cell>
          <cell r="B5" t="b">
            <v>0</v>
          </cell>
          <cell r="C5">
            <v>0.4590277777777777</v>
          </cell>
          <cell r="D5" t="str">
            <v>Family S</v>
          </cell>
          <cell r="E5" t="str">
            <v>-</v>
          </cell>
          <cell r="F5" t="str">
            <v>Věčná žízeň</v>
          </cell>
          <cell r="G5" t="str">
            <v>Halloween</v>
          </cell>
          <cell r="H5" t="str">
            <v>-</v>
          </cell>
          <cell r="I5" t="str">
            <v>Chmelnice</v>
          </cell>
          <cell r="J5" t="str">
            <v>KPKO Kladno</v>
          </cell>
          <cell r="K5" t="str">
            <v>-</v>
          </cell>
          <cell r="L5" t="str">
            <v>Beyk Bowling</v>
          </cell>
          <cell r="M5" t="str">
            <v>Las Figuras</v>
          </cell>
          <cell r="N5" t="str">
            <v>-</v>
          </cell>
          <cell r="O5" t="str">
            <v>Hlaďáci</v>
          </cell>
        </row>
        <row r="6">
          <cell r="A6">
            <v>0.4604166666666666</v>
          </cell>
          <cell r="B6" t="b">
            <v>0</v>
          </cell>
          <cell r="C6">
            <v>0.4826388888888888</v>
          </cell>
          <cell r="D6" t="str">
            <v>Halloween</v>
          </cell>
          <cell r="E6" t="str">
            <v>-</v>
          </cell>
          <cell r="F6" t="str">
            <v>Beyk Bowling</v>
          </cell>
          <cell r="G6" t="str">
            <v>Las Figuras</v>
          </cell>
          <cell r="H6" t="str">
            <v>-</v>
          </cell>
          <cell r="I6" t="str">
            <v>Věčná žízeň</v>
          </cell>
          <cell r="J6" t="str">
            <v>Chmelnice</v>
          </cell>
          <cell r="K6" t="str">
            <v>-</v>
          </cell>
          <cell r="L6" t="str">
            <v>Hlaďáci</v>
          </cell>
          <cell r="M6" t="str">
            <v>KPKO Kladno</v>
          </cell>
          <cell r="N6" t="str">
            <v>-</v>
          </cell>
          <cell r="O6" t="str">
            <v>Family S</v>
          </cell>
        </row>
        <row r="7">
          <cell r="A7">
            <v>0.48402777777777767</v>
          </cell>
          <cell r="B7" t="b">
            <v>0</v>
          </cell>
          <cell r="C7">
            <v>0.5062499999999999</v>
          </cell>
          <cell r="D7" t="str">
            <v>Hlaďáci</v>
          </cell>
          <cell r="E7" t="str">
            <v>-</v>
          </cell>
          <cell r="F7" t="str">
            <v>Family S</v>
          </cell>
          <cell r="G7" t="str">
            <v>Chmelnice</v>
          </cell>
          <cell r="H7" t="str">
            <v>-</v>
          </cell>
          <cell r="I7" t="str">
            <v>KPKO Kladno</v>
          </cell>
          <cell r="J7" t="str">
            <v>Las Figuras</v>
          </cell>
          <cell r="K7" t="str">
            <v>-</v>
          </cell>
          <cell r="L7" t="str">
            <v>Halloween</v>
          </cell>
          <cell r="M7" t="str">
            <v>Věčná žízeň</v>
          </cell>
          <cell r="N7" t="str">
            <v>-</v>
          </cell>
          <cell r="O7" t="str">
            <v>Beyk Bowling</v>
          </cell>
        </row>
        <row r="8">
          <cell r="A8">
            <v>0.5076388888888888</v>
          </cell>
          <cell r="B8" t="b">
            <v>0</v>
          </cell>
          <cell r="C8">
            <v>0.529861111111111</v>
          </cell>
          <cell r="D8" t="str">
            <v>Chmelnice</v>
          </cell>
          <cell r="E8" t="str">
            <v>-</v>
          </cell>
          <cell r="F8" t="str">
            <v>Las Figuras</v>
          </cell>
          <cell r="G8" t="str">
            <v>Beyk Bowling</v>
          </cell>
          <cell r="H8" t="str">
            <v>-</v>
          </cell>
          <cell r="I8" t="str">
            <v>Family S</v>
          </cell>
          <cell r="J8" t="str">
            <v>Hlaďáci</v>
          </cell>
          <cell r="K8" t="str">
            <v>-</v>
          </cell>
          <cell r="L8" t="str">
            <v>Věčná žízeň</v>
          </cell>
          <cell r="M8" t="str">
            <v>Halloween</v>
          </cell>
          <cell r="N8" t="str">
            <v>-</v>
          </cell>
          <cell r="O8" t="str">
            <v>KPKO Kladno</v>
          </cell>
        </row>
        <row r="9">
          <cell r="A9">
            <v>0.5312499999999999</v>
          </cell>
          <cell r="B9" t="b">
            <v>0</v>
          </cell>
          <cell r="C9">
            <v>0.5534722222222221</v>
          </cell>
          <cell r="D9" t="str">
            <v>KPKO Kladno</v>
          </cell>
          <cell r="E9" t="str">
            <v>-</v>
          </cell>
          <cell r="F9" t="str">
            <v>Hlaďáci</v>
          </cell>
          <cell r="G9" t="str">
            <v>Věčná žízeň</v>
          </cell>
          <cell r="H9" t="str">
            <v>-</v>
          </cell>
          <cell r="I9" t="str">
            <v>Halloween</v>
          </cell>
          <cell r="J9" t="str">
            <v>Beyk Bowling</v>
          </cell>
          <cell r="K9" t="str">
            <v>-</v>
          </cell>
          <cell r="L9" t="str">
            <v>Las Figuras</v>
          </cell>
          <cell r="M9" t="str">
            <v>Family S</v>
          </cell>
          <cell r="N9" t="str">
            <v>-</v>
          </cell>
          <cell r="O9" t="str">
            <v>Chmelnice</v>
          </cell>
        </row>
        <row r="10">
          <cell r="A10">
            <v>0.554861111111111</v>
          </cell>
          <cell r="B10" t="b">
            <v>0</v>
          </cell>
          <cell r="C10">
            <v>0.5770833333333333</v>
          </cell>
          <cell r="D10" t="str">
            <v>Beyk Bowling</v>
          </cell>
          <cell r="E10" t="str">
            <v>-</v>
          </cell>
          <cell r="F10" t="str">
            <v>Chmelnice</v>
          </cell>
          <cell r="G10" t="str">
            <v>Family S</v>
          </cell>
          <cell r="H10" t="str">
            <v>-</v>
          </cell>
          <cell r="I10" t="str">
            <v>Las Figuras</v>
          </cell>
          <cell r="J10" t="str">
            <v>Věčná žízeň</v>
          </cell>
          <cell r="K10" t="str">
            <v>-</v>
          </cell>
          <cell r="L10" t="str">
            <v>KPKO Kladno</v>
          </cell>
          <cell r="M10" t="str">
            <v>Hlaďáci</v>
          </cell>
          <cell r="N10" t="str">
            <v>-</v>
          </cell>
          <cell r="O10" t="str">
            <v>Halloween</v>
          </cell>
        </row>
        <row r="11">
          <cell r="A11">
            <v>0.5784722222222222</v>
          </cell>
          <cell r="B11" t="b">
            <v>0</v>
          </cell>
          <cell r="C11">
            <v>0.6006944444444444</v>
          </cell>
        </row>
        <row r="12">
          <cell r="A12">
            <v>0.6020833333333333</v>
          </cell>
          <cell r="B12" t="b">
            <v>0</v>
          </cell>
          <cell r="C12">
            <v>0.6243055555555556</v>
          </cell>
        </row>
        <row r="13">
          <cell r="A13">
            <v>0.6256944444444444</v>
          </cell>
          <cell r="B13" t="b">
            <v>0</v>
          </cell>
          <cell r="C13">
            <v>0.6479166666666667</v>
          </cell>
        </row>
        <row r="14">
          <cell r="A14">
            <v>0.6493055555555556</v>
          </cell>
          <cell r="B14" t="b">
            <v>0</v>
          </cell>
          <cell r="C14">
            <v>0.6715277777777778</v>
          </cell>
        </row>
        <row r="15">
          <cell r="A15">
            <v>0.6729166666666667</v>
          </cell>
          <cell r="B15" t="b">
            <v>0</v>
          </cell>
          <cell r="C15">
            <v>0.695138888888889</v>
          </cell>
        </row>
        <row r="16">
          <cell r="A16">
            <v>0.6965277777777779</v>
          </cell>
          <cell r="B16" t="b">
            <v>0</v>
          </cell>
          <cell r="C16">
            <v>0.7187500000000001</v>
          </cell>
        </row>
        <row r="17">
          <cell r="A17">
            <v>0.720138888888889</v>
          </cell>
          <cell r="B17" t="b">
            <v>0</v>
          </cell>
          <cell r="C17">
            <v>0.7423611111111112</v>
          </cell>
        </row>
        <row r="18">
          <cell r="A18">
            <v>0.7437500000000001</v>
          </cell>
          <cell r="B18" t="b">
            <v>0</v>
          </cell>
          <cell r="C18">
            <v>0.7659722222222224</v>
          </cell>
        </row>
        <row r="19">
          <cell r="A19">
            <v>0.7673611111111113</v>
          </cell>
          <cell r="B19" t="b">
            <v>0</v>
          </cell>
          <cell r="C19">
            <v>0.7895833333333335</v>
          </cell>
        </row>
        <row r="20">
          <cell r="A20" t="str">
            <v>2. hrací den - 22.2.2015, centrum Praha - Best Bowling Zličín, rozhodčí - Marval Jiří</v>
          </cell>
        </row>
        <row r="21">
          <cell r="A21" t="str">
            <v>předp. čas</v>
          </cell>
          <cell r="D21" t="str">
            <v>Dr. č. 1 - 2</v>
          </cell>
          <cell r="G21" t="str">
            <v>Dr. č. 3 - 4</v>
          </cell>
          <cell r="J21" t="str">
            <v>Dr. č. 5 - 6</v>
          </cell>
          <cell r="M21" t="str">
            <v>Dr. č. 7 - 8</v>
          </cell>
          <cell r="P21" t="str">
            <v>Dr. č. 9 - 10</v>
          </cell>
          <cell r="S21" t="str">
            <v>Dr. č. 11 - 12</v>
          </cell>
        </row>
        <row r="22">
          <cell r="A22">
            <v>0.4131944444444444</v>
          </cell>
          <cell r="B22" t="str">
            <v>-</v>
          </cell>
          <cell r="C22">
            <v>0.4354166666666666</v>
          </cell>
          <cell r="D22" t="str">
            <v>Halloween</v>
          </cell>
          <cell r="E22" t="str">
            <v>-</v>
          </cell>
          <cell r="F22" t="str">
            <v>Las Figuras</v>
          </cell>
          <cell r="G22" t="str">
            <v>Chmelnice</v>
          </cell>
          <cell r="H22" t="str">
            <v>-</v>
          </cell>
          <cell r="I22" t="str">
            <v>Hlaďáci</v>
          </cell>
          <cell r="J22" t="str">
            <v>Věčná žízeň</v>
          </cell>
          <cell r="K22" t="str">
            <v>-</v>
          </cell>
          <cell r="L22" t="str">
            <v>Beyk Bowling</v>
          </cell>
          <cell r="M22" t="str">
            <v>Family S</v>
          </cell>
          <cell r="N22" t="str">
            <v>-</v>
          </cell>
          <cell r="O22" t="str">
            <v>KPKO Kladno</v>
          </cell>
        </row>
        <row r="23">
          <cell r="A23">
            <v>0.4368055555555555</v>
          </cell>
          <cell r="B23" t="b">
            <v>0</v>
          </cell>
          <cell r="C23">
            <v>0.4590277777777777</v>
          </cell>
          <cell r="D23" t="str">
            <v>Beyk Bowling</v>
          </cell>
          <cell r="E23" t="str">
            <v>-</v>
          </cell>
          <cell r="F23" t="str">
            <v>KPKO Kladno</v>
          </cell>
          <cell r="G23" t="str">
            <v>Věčná žízeň</v>
          </cell>
          <cell r="H23" t="str">
            <v>-</v>
          </cell>
          <cell r="I23" t="str">
            <v>Family S</v>
          </cell>
          <cell r="J23" t="str">
            <v>Las Figuras</v>
          </cell>
          <cell r="K23" t="str">
            <v>-</v>
          </cell>
          <cell r="L23" t="str">
            <v>Hlaďáci</v>
          </cell>
          <cell r="M23" t="str">
            <v>Halloween</v>
          </cell>
          <cell r="N23" t="str">
            <v>-</v>
          </cell>
          <cell r="O23" t="str">
            <v>Chmelnice</v>
          </cell>
        </row>
        <row r="24">
          <cell r="A24">
            <v>0.4604166666666666</v>
          </cell>
          <cell r="B24" t="b">
            <v>0</v>
          </cell>
          <cell r="C24">
            <v>0.4826388888888888</v>
          </cell>
          <cell r="D24" t="str">
            <v>Věčná žízeň</v>
          </cell>
          <cell r="E24" t="str">
            <v>-</v>
          </cell>
          <cell r="F24" t="str">
            <v>Hlaďáci</v>
          </cell>
          <cell r="G24" t="str">
            <v>Halloween</v>
          </cell>
          <cell r="H24" t="str">
            <v>-</v>
          </cell>
          <cell r="I24" t="str">
            <v>KPKO Kladno</v>
          </cell>
          <cell r="J24" t="str">
            <v>Family S</v>
          </cell>
          <cell r="K24" t="str">
            <v>-</v>
          </cell>
          <cell r="L24" t="str">
            <v>Chmelnice</v>
          </cell>
          <cell r="M24" t="str">
            <v>Las Figuras</v>
          </cell>
          <cell r="N24" t="str">
            <v>-</v>
          </cell>
          <cell r="O24" t="str">
            <v>Beyk Bowling</v>
          </cell>
        </row>
        <row r="25">
          <cell r="A25">
            <v>0.48402777777777767</v>
          </cell>
          <cell r="B25" t="b">
            <v>0</v>
          </cell>
          <cell r="C25">
            <v>0.5062499999999999</v>
          </cell>
          <cell r="D25" t="str">
            <v>Chmelnice</v>
          </cell>
          <cell r="E25" t="str">
            <v>-</v>
          </cell>
          <cell r="F25" t="str">
            <v>Beyk Bowling</v>
          </cell>
          <cell r="G25" t="str">
            <v>Family S</v>
          </cell>
          <cell r="H25" t="str">
            <v>-</v>
          </cell>
          <cell r="I25" t="str">
            <v>Las Figuras</v>
          </cell>
          <cell r="J25" t="str">
            <v>Halloween</v>
          </cell>
          <cell r="K25" t="str">
            <v>-</v>
          </cell>
          <cell r="L25" t="str">
            <v>Věčná žízeň</v>
          </cell>
          <cell r="M25" t="str">
            <v>KPKO Kladno</v>
          </cell>
          <cell r="N25" t="str">
            <v>-</v>
          </cell>
          <cell r="O25" t="str">
            <v>Hlaďáci</v>
          </cell>
        </row>
        <row r="26">
          <cell r="A26">
            <v>0.5076388888888888</v>
          </cell>
          <cell r="B26" t="b">
            <v>0</v>
          </cell>
          <cell r="C26">
            <v>0.529861111111111</v>
          </cell>
          <cell r="D26" t="str">
            <v>Family S</v>
          </cell>
          <cell r="E26" t="str">
            <v>-</v>
          </cell>
          <cell r="F26" t="str">
            <v>Halloween</v>
          </cell>
          <cell r="G26" t="str">
            <v>Hlaďáci</v>
          </cell>
          <cell r="H26" t="str">
            <v>-</v>
          </cell>
          <cell r="I26" t="str">
            <v>Beyk Bowling</v>
          </cell>
          <cell r="J26" t="str">
            <v>Chmelnice</v>
          </cell>
          <cell r="K26" t="str">
            <v>-</v>
          </cell>
          <cell r="L26" t="str">
            <v>KPKO Kladno</v>
          </cell>
          <cell r="M26" t="str">
            <v>Věčná žízeň</v>
          </cell>
          <cell r="N26" t="str">
            <v>-</v>
          </cell>
          <cell r="O26" t="str">
            <v>Las Figuras</v>
          </cell>
        </row>
        <row r="27">
          <cell r="A27">
            <v>0.5312499999999999</v>
          </cell>
          <cell r="B27" t="b">
            <v>0</v>
          </cell>
          <cell r="C27">
            <v>0.5534722222222221</v>
          </cell>
          <cell r="D27" t="str">
            <v>Las Figuras</v>
          </cell>
          <cell r="E27" t="str">
            <v>-</v>
          </cell>
          <cell r="F27" t="str">
            <v>Chmelnice</v>
          </cell>
          <cell r="G27" t="str">
            <v>KPKO Kladno</v>
          </cell>
          <cell r="H27" t="str">
            <v>-</v>
          </cell>
          <cell r="I27" t="str">
            <v>Věčná žízeň</v>
          </cell>
          <cell r="J27" t="str">
            <v>Hlaďáci</v>
          </cell>
          <cell r="K27" t="str">
            <v>-</v>
          </cell>
          <cell r="L27" t="str">
            <v>Halloween</v>
          </cell>
          <cell r="M27" t="str">
            <v>Beyk Bowling</v>
          </cell>
          <cell r="N27" t="str">
            <v>-</v>
          </cell>
          <cell r="O27" t="str">
            <v>Family S</v>
          </cell>
        </row>
        <row r="28">
          <cell r="A28">
            <v>0.554861111111111</v>
          </cell>
          <cell r="B28" t="b">
            <v>0</v>
          </cell>
          <cell r="C28">
            <v>0.5770833333333333</v>
          </cell>
          <cell r="D28" t="str">
            <v>Hlaďáci</v>
          </cell>
          <cell r="E28" t="str">
            <v>-</v>
          </cell>
          <cell r="F28" t="str">
            <v>Family S</v>
          </cell>
          <cell r="G28" t="str">
            <v>Beyk Bowling</v>
          </cell>
          <cell r="H28" t="str">
            <v>-</v>
          </cell>
          <cell r="I28" t="str">
            <v>Halloween</v>
          </cell>
          <cell r="J28" t="str">
            <v>KPKO Kladno</v>
          </cell>
          <cell r="K28" t="str">
            <v>-</v>
          </cell>
          <cell r="L28" t="str">
            <v>Las Figuras</v>
          </cell>
          <cell r="M28" t="str">
            <v>Chmelnice</v>
          </cell>
          <cell r="N28" t="str">
            <v>-</v>
          </cell>
          <cell r="O28" t="str">
            <v>Věčná žízeň</v>
          </cell>
        </row>
        <row r="29">
          <cell r="A29">
            <v>0.5784722222222222</v>
          </cell>
          <cell r="B29" t="b">
            <v>0</v>
          </cell>
          <cell r="C29">
            <v>0.6006944444444444</v>
          </cell>
        </row>
        <row r="30">
          <cell r="A30">
            <v>0.6020833333333333</v>
          </cell>
          <cell r="B30" t="b">
            <v>0</v>
          </cell>
          <cell r="C30">
            <v>0.6243055555555556</v>
          </cell>
        </row>
        <row r="31">
          <cell r="A31">
            <v>0.6256944444444444</v>
          </cell>
          <cell r="B31" t="b">
            <v>0</v>
          </cell>
          <cell r="C31">
            <v>0.6479166666666667</v>
          </cell>
        </row>
        <row r="32">
          <cell r="A32">
            <v>0.6493055555555556</v>
          </cell>
          <cell r="B32" t="b">
            <v>0</v>
          </cell>
          <cell r="C32">
            <v>0.6715277777777778</v>
          </cell>
        </row>
        <row r="33">
          <cell r="A33">
            <v>0.6729166666666667</v>
          </cell>
          <cell r="B33" t="b">
            <v>0</v>
          </cell>
          <cell r="C33">
            <v>0.695138888888889</v>
          </cell>
        </row>
        <row r="34">
          <cell r="A34">
            <v>0.6965277777777779</v>
          </cell>
          <cell r="B34" t="b">
            <v>0</v>
          </cell>
          <cell r="C34">
            <v>0.7187500000000001</v>
          </cell>
        </row>
        <row r="35">
          <cell r="A35">
            <v>0.720138888888889</v>
          </cell>
          <cell r="B35" t="b">
            <v>0</v>
          </cell>
          <cell r="C35">
            <v>0.7423611111111112</v>
          </cell>
        </row>
        <row r="36">
          <cell r="A36">
            <v>0.7437500000000001</v>
          </cell>
          <cell r="B36" t="b">
            <v>0</v>
          </cell>
          <cell r="C36">
            <v>0.7659722222222224</v>
          </cell>
        </row>
        <row r="37">
          <cell r="A37">
            <v>0.7673611111111113</v>
          </cell>
          <cell r="B37" t="b">
            <v>0</v>
          </cell>
          <cell r="C37">
            <v>0.7895833333333335</v>
          </cell>
        </row>
        <row r="38">
          <cell r="A38" t="str">
            <v>3. hrací den - 22.3.2015, centrum Praha - Vbowling Kladno, rozhodčí - Marval Jiří</v>
          </cell>
        </row>
        <row r="39">
          <cell r="A39" t="str">
            <v>předp. čas</v>
          </cell>
          <cell r="D39" t="str">
            <v>Dr. č. 1 - 2</v>
          </cell>
          <cell r="G39" t="str">
            <v>Dr. č. 3 - 4</v>
          </cell>
          <cell r="J39" t="str">
            <v>Dr. č. 5 - 6</v>
          </cell>
          <cell r="M39" t="str">
            <v>Dr. č. 7 - 8</v>
          </cell>
          <cell r="P39" t="str">
            <v>Dr. č. 9 - 10</v>
          </cell>
          <cell r="S39" t="str">
            <v>Dr. č. 11 - 12</v>
          </cell>
        </row>
        <row r="40">
          <cell r="A40">
            <v>0.413194444444444</v>
          </cell>
          <cell r="B40" t="str">
            <v>-</v>
          </cell>
          <cell r="C40">
            <v>0.4354166666666662</v>
          </cell>
          <cell r="D40" t="str">
            <v>Věčná žízeň</v>
          </cell>
          <cell r="E40" t="str">
            <v>-</v>
          </cell>
          <cell r="F40" t="str">
            <v>Halloween</v>
          </cell>
          <cell r="G40" t="str">
            <v>Family S</v>
          </cell>
          <cell r="H40" t="str">
            <v>-</v>
          </cell>
          <cell r="I40" t="str">
            <v>Chmelnice</v>
          </cell>
          <cell r="J40" t="str">
            <v>KPKO Kladno</v>
          </cell>
          <cell r="K40" t="str">
            <v>-</v>
          </cell>
          <cell r="L40" t="str">
            <v>Hlaďáci</v>
          </cell>
          <cell r="M40" t="str">
            <v>Beyk Bowling</v>
          </cell>
          <cell r="N40" t="str">
            <v>-</v>
          </cell>
          <cell r="O40" t="str">
            <v>Las Figuras</v>
          </cell>
        </row>
        <row r="41">
          <cell r="A41">
            <v>0.43680555555555506</v>
          </cell>
          <cell r="B41" t="b">
            <v>0</v>
          </cell>
          <cell r="C41">
            <v>0.45902777777777726</v>
          </cell>
          <cell r="D41" t="str">
            <v>Hlaďáci</v>
          </cell>
          <cell r="E41" t="str">
            <v>-</v>
          </cell>
          <cell r="F41" t="str">
            <v>Las Figuras</v>
          </cell>
          <cell r="G41" t="str">
            <v>KPKO Kladno</v>
          </cell>
          <cell r="H41" t="str">
            <v>-</v>
          </cell>
          <cell r="I41" t="str">
            <v>Beyk Bowling</v>
          </cell>
          <cell r="J41" t="str">
            <v>Halloween</v>
          </cell>
          <cell r="K41" t="str">
            <v>-</v>
          </cell>
          <cell r="L41" t="str">
            <v>Chmelnice</v>
          </cell>
          <cell r="M41" t="str">
            <v>Věčná žízeň</v>
          </cell>
          <cell r="N41" t="str">
            <v>-</v>
          </cell>
          <cell r="O41" t="str">
            <v>Family S</v>
          </cell>
        </row>
        <row r="42">
          <cell r="A42">
            <v>0.46041666666666614</v>
          </cell>
          <cell r="B42" t="b">
            <v>0</v>
          </cell>
          <cell r="C42">
            <v>0.48263888888888834</v>
          </cell>
          <cell r="D42" t="str">
            <v>KPKO Kladno</v>
          </cell>
          <cell r="E42" t="str">
            <v>-</v>
          </cell>
          <cell r="F42" t="str">
            <v>Chmelnice</v>
          </cell>
          <cell r="G42" t="str">
            <v>Věčná žízeň</v>
          </cell>
          <cell r="H42" t="str">
            <v>-</v>
          </cell>
          <cell r="I42" t="str">
            <v>Las Figuras</v>
          </cell>
          <cell r="J42" t="str">
            <v>Beyk Bowling</v>
          </cell>
          <cell r="K42" t="str">
            <v>-</v>
          </cell>
          <cell r="L42" t="str">
            <v>Family S</v>
          </cell>
          <cell r="M42" t="str">
            <v>Halloween</v>
          </cell>
          <cell r="N42" t="str">
            <v>-</v>
          </cell>
          <cell r="O42" t="str">
            <v>Hlaďáci</v>
          </cell>
        </row>
        <row r="43">
          <cell r="A43">
            <v>0.4840277777777772</v>
          </cell>
          <cell r="B43" t="b">
            <v>0</v>
          </cell>
          <cell r="C43">
            <v>0.5062499999999994</v>
          </cell>
          <cell r="D43" t="str">
            <v>Family S</v>
          </cell>
          <cell r="E43" t="str">
            <v>-</v>
          </cell>
          <cell r="F43" t="str">
            <v>Hlaďáci</v>
          </cell>
          <cell r="G43" t="str">
            <v>Beyk Bowling</v>
          </cell>
          <cell r="H43" t="str">
            <v>-</v>
          </cell>
          <cell r="I43" t="str">
            <v>Halloween</v>
          </cell>
          <cell r="J43" t="str">
            <v>Věčná žízeň</v>
          </cell>
          <cell r="K43" t="str">
            <v>-</v>
          </cell>
          <cell r="L43" t="str">
            <v>KPKO Kladno</v>
          </cell>
          <cell r="M43" t="str">
            <v>Las Figuras</v>
          </cell>
          <cell r="N43" t="str">
            <v>-</v>
          </cell>
          <cell r="O43" t="str">
            <v>Chmelnice</v>
          </cell>
        </row>
        <row r="44">
          <cell r="A44">
            <v>0.5076388888888883</v>
          </cell>
          <cell r="B44" t="b">
            <v>0</v>
          </cell>
          <cell r="C44">
            <v>0.5298611111111106</v>
          </cell>
          <cell r="D44" t="str">
            <v>Beyk Bowling</v>
          </cell>
          <cell r="E44" t="str">
            <v>-</v>
          </cell>
          <cell r="F44" t="str">
            <v>Věčná žízeň</v>
          </cell>
          <cell r="G44" t="str">
            <v>Chmelnice</v>
          </cell>
          <cell r="H44" t="str">
            <v>-</v>
          </cell>
          <cell r="I44" t="str">
            <v>Hlaďáci</v>
          </cell>
          <cell r="J44" t="str">
            <v>Family S</v>
          </cell>
          <cell r="K44" t="str">
            <v>-</v>
          </cell>
          <cell r="L44" t="str">
            <v>Las Figuras</v>
          </cell>
          <cell r="M44" t="str">
            <v>KPKO Kladno</v>
          </cell>
          <cell r="N44" t="str">
            <v>-</v>
          </cell>
          <cell r="O44" t="str">
            <v>Halloween</v>
          </cell>
        </row>
        <row r="45">
          <cell r="A45">
            <v>0.5312499999999994</v>
          </cell>
          <cell r="B45" t="b">
            <v>0</v>
          </cell>
          <cell r="C45">
            <v>0.5534722222222217</v>
          </cell>
          <cell r="D45" t="str">
            <v>Halloween</v>
          </cell>
          <cell r="E45" t="str">
            <v>-</v>
          </cell>
          <cell r="F45" t="str">
            <v>Family S</v>
          </cell>
          <cell r="G45" t="str">
            <v>Las Figuras</v>
          </cell>
          <cell r="H45" t="str">
            <v>-</v>
          </cell>
          <cell r="I45" t="str">
            <v>KPKO Kladno</v>
          </cell>
          <cell r="J45" t="str">
            <v>Chmelnice</v>
          </cell>
          <cell r="K45" t="str">
            <v>-</v>
          </cell>
          <cell r="L45" t="str">
            <v>Věčná žízeň</v>
          </cell>
          <cell r="M45" t="str">
            <v>Hlaďáci</v>
          </cell>
          <cell r="N45" t="str">
            <v>-</v>
          </cell>
          <cell r="O45" t="str">
            <v>Beyk Bowling</v>
          </cell>
        </row>
        <row r="46">
          <cell r="A46">
            <v>0.5548611111111106</v>
          </cell>
          <cell r="B46" t="b">
            <v>0</v>
          </cell>
          <cell r="C46">
            <v>0.5770833333333328</v>
          </cell>
          <cell r="D46" t="str">
            <v>Chmelnice</v>
          </cell>
          <cell r="E46" t="str">
            <v>-</v>
          </cell>
          <cell r="F46" t="str">
            <v>Beyk Bowling</v>
          </cell>
          <cell r="G46" t="str">
            <v>Hlaďáci</v>
          </cell>
          <cell r="H46" t="str">
            <v>-</v>
          </cell>
          <cell r="I46" t="str">
            <v>Věčná žízeň</v>
          </cell>
          <cell r="J46" t="str">
            <v>Las Figuras</v>
          </cell>
          <cell r="K46" t="str">
            <v>-</v>
          </cell>
          <cell r="L46" t="str">
            <v>Halloween</v>
          </cell>
          <cell r="M46" t="str">
            <v>Family S</v>
          </cell>
          <cell r="N46" t="str">
            <v>-</v>
          </cell>
          <cell r="O46" t="str">
            <v>KPKO Kladno</v>
          </cell>
        </row>
        <row r="47">
          <cell r="A47">
            <v>0.5784722222222217</v>
          </cell>
          <cell r="B47" t="b">
            <v>0</v>
          </cell>
          <cell r="C47">
            <v>0.600694444444444</v>
          </cell>
        </row>
        <row r="48">
          <cell r="A48">
            <v>0.6020833333333329</v>
          </cell>
          <cell r="B48" t="b">
            <v>0</v>
          </cell>
          <cell r="C48">
            <v>0.6243055555555551</v>
          </cell>
        </row>
        <row r="49">
          <cell r="A49">
            <v>0.625694444444444</v>
          </cell>
          <cell r="B49" t="b">
            <v>0</v>
          </cell>
          <cell r="C49">
            <v>0.6479166666666663</v>
          </cell>
        </row>
        <row r="50">
          <cell r="A50">
            <v>0.6493055555555551</v>
          </cell>
          <cell r="B50" t="b">
            <v>0</v>
          </cell>
          <cell r="C50">
            <v>0.6715277777777774</v>
          </cell>
        </row>
        <row r="51">
          <cell r="A51">
            <v>0.6729166666666663</v>
          </cell>
          <cell r="B51" t="b">
            <v>0</v>
          </cell>
          <cell r="C51">
            <v>0.6951388888888885</v>
          </cell>
        </row>
        <row r="52">
          <cell r="A52">
            <v>0.6965277777777774</v>
          </cell>
          <cell r="B52" t="b">
            <v>0</v>
          </cell>
          <cell r="C52">
            <v>0.7187499999999997</v>
          </cell>
        </row>
        <row r="53">
          <cell r="A53">
            <v>0.7201388888888886</v>
          </cell>
          <cell r="B53" t="b">
            <v>0</v>
          </cell>
          <cell r="C53">
            <v>0.7423611111111108</v>
          </cell>
        </row>
        <row r="54">
          <cell r="A54">
            <v>0.7437499999999997</v>
          </cell>
          <cell r="B54" t="b">
            <v>0</v>
          </cell>
          <cell r="C54">
            <v>0.7659722222222219</v>
          </cell>
        </row>
        <row r="55">
          <cell r="A55">
            <v>0.7673611111111108</v>
          </cell>
          <cell r="B55" t="b">
            <v>0</v>
          </cell>
          <cell r="C55">
            <v>0.7895833333333331</v>
          </cell>
        </row>
        <row r="56">
          <cell r="A56" t="str">
            <v>4. hrací den - 19.4.2015, centrum Praha - Best Bowling Zličín, rozhodčí - Marval Jiří</v>
          </cell>
        </row>
        <row r="57">
          <cell r="A57" t="str">
            <v>předp. čas</v>
          </cell>
          <cell r="D57" t="str">
            <v>Dr. č. 1 - 2</v>
          </cell>
          <cell r="G57" t="str">
            <v>Dr. č. 3 - 4</v>
          </cell>
          <cell r="J57" t="str">
            <v>Dr. č. 5 - 6</v>
          </cell>
          <cell r="M57" t="str">
            <v>Dr. č. 7 - 8</v>
          </cell>
          <cell r="P57" t="str">
            <v>Dr. č. 9 - 10</v>
          </cell>
          <cell r="S57" t="str">
            <v>Dr. č. 11 - 12</v>
          </cell>
        </row>
        <row r="58">
          <cell r="A58">
            <v>0.413194444444444</v>
          </cell>
          <cell r="B58" t="str">
            <v>-</v>
          </cell>
          <cell r="C58">
            <v>0.4354166666666662</v>
          </cell>
          <cell r="D58" t="str">
            <v>KPKO Kladno</v>
          </cell>
          <cell r="E58" t="str">
            <v>-</v>
          </cell>
          <cell r="F58" t="str">
            <v>Věčná žízeň</v>
          </cell>
          <cell r="G58" t="str">
            <v>Beyk Bowling</v>
          </cell>
          <cell r="H58" t="str">
            <v>-</v>
          </cell>
          <cell r="I58" t="str">
            <v>Family S</v>
          </cell>
          <cell r="J58" t="str">
            <v>Las Figuras</v>
          </cell>
          <cell r="K58" t="str">
            <v>-</v>
          </cell>
          <cell r="L58" t="str">
            <v>Chmelnice</v>
          </cell>
          <cell r="M58" t="str">
            <v>Hlaďáci</v>
          </cell>
          <cell r="N58" t="str">
            <v>-</v>
          </cell>
          <cell r="O58" t="str">
            <v>Halloween</v>
          </cell>
        </row>
        <row r="59">
          <cell r="A59">
            <v>0.43680555555555506</v>
          </cell>
          <cell r="B59" t="b">
            <v>0</v>
          </cell>
          <cell r="C59">
            <v>0.45902777777777726</v>
          </cell>
          <cell r="D59" t="str">
            <v>Chmelnice</v>
          </cell>
          <cell r="E59" t="str">
            <v>-</v>
          </cell>
          <cell r="F59" t="str">
            <v>Halloween</v>
          </cell>
          <cell r="G59" t="str">
            <v>Las Figuras</v>
          </cell>
          <cell r="H59" t="str">
            <v>-</v>
          </cell>
          <cell r="I59" t="str">
            <v>Hlaďáci</v>
          </cell>
          <cell r="J59" t="str">
            <v>Věčná žízeň</v>
          </cell>
          <cell r="K59" t="str">
            <v>-</v>
          </cell>
          <cell r="L59" t="str">
            <v>Family S</v>
          </cell>
          <cell r="M59" t="str">
            <v>KPKO Kladno</v>
          </cell>
          <cell r="N59" t="str">
            <v>-</v>
          </cell>
          <cell r="O59" t="str">
            <v>Beyk Bowling</v>
          </cell>
        </row>
        <row r="60">
          <cell r="A60">
            <v>0.46041666666666614</v>
          </cell>
          <cell r="B60" t="b">
            <v>0</v>
          </cell>
          <cell r="C60">
            <v>0.48263888888888834</v>
          </cell>
          <cell r="D60" t="str">
            <v>Las Figuras</v>
          </cell>
          <cell r="E60" t="str">
            <v>-</v>
          </cell>
          <cell r="F60" t="str">
            <v>Family S</v>
          </cell>
          <cell r="G60" t="str">
            <v>KPKO Kladno</v>
          </cell>
          <cell r="H60" t="str">
            <v>-</v>
          </cell>
          <cell r="I60" t="str">
            <v>Halloween</v>
          </cell>
          <cell r="J60" t="str">
            <v>Hlaďáci</v>
          </cell>
          <cell r="K60" t="str">
            <v>-</v>
          </cell>
          <cell r="L60" t="str">
            <v>Beyk Bowling</v>
          </cell>
          <cell r="M60" t="str">
            <v>Věčná žízeň</v>
          </cell>
          <cell r="N60" t="str">
            <v>-</v>
          </cell>
          <cell r="O60" t="str">
            <v>Chmelnice</v>
          </cell>
        </row>
        <row r="61">
          <cell r="A61">
            <v>0.4840277777777772</v>
          </cell>
          <cell r="B61" t="b">
            <v>0</v>
          </cell>
          <cell r="C61">
            <v>0.5062499999999994</v>
          </cell>
          <cell r="D61" t="str">
            <v>Beyk Bowling</v>
          </cell>
          <cell r="E61" t="str">
            <v>-</v>
          </cell>
          <cell r="F61" t="str">
            <v>Chmelnice</v>
          </cell>
          <cell r="G61" t="str">
            <v>Hlaďáci</v>
          </cell>
          <cell r="H61" t="str">
            <v>-</v>
          </cell>
          <cell r="I61" t="str">
            <v>Věčná žízeň</v>
          </cell>
          <cell r="J61" t="str">
            <v>KPKO Kladno</v>
          </cell>
          <cell r="K61" t="str">
            <v>-</v>
          </cell>
          <cell r="L61" t="str">
            <v>Las Figuras</v>
          </cell>
          <cell r="M61" t="str">
            <v>Halloween</v>
          </cell>
          <cell r="N61" t="str">
            <v>-</v>
          </cell>
          <cell r="O61" t="str">
            <v>Family S</v>
          </cell>
        </row>
        <row r="62">
          <cell r="A62">
            <v>0.5076388888888883</v>
          </cell>
          <cell r="B62" t="b">
            <v>0</v>
          </cell>
          <cell r="C62">
            <v>0.5298611111111104</v>
          </cell>
          <cell r="D62" t="str">
            <v>Hlaďáci</v>
          </cell>
          <cell r="E62" t="str">
            <v>-</v>
          </cell>
          <cell r="F62" t="str">
            <v>KPKO Kladno</v>
          </cell>
          <cell r="G62" t="str">
            <v>Family S</v>
          </cell>
          <cell r="H62" t="str">
            <v>-</v>
          </cell>
          <cell r="I62" t="str">
            <v>Chmelnice</v>
          </cell>
          <cell r="J62" t="str">
            <v>Beyk Bowling</v>
          </cell>
          <cell r="K62" t="str">
            <v>-</v>
          </cell>
          <cell r="L62" t="str">
            <v>Halloween</v>
          </cell>
          <cell r="M62" t="str">
            <v>Las Figuras</v>
          </cell>
          <cell r="N62" t="str">
            <v>-</v>
          </cell>
          <cell r="O62" t="str">
            <v>Věčná žízeň</v>
          </cell>
        </row>
        <row r="63">
          <cell r="A63">
            <v>0.5312499999999993</v>
          </cell>
          <cell r="B63" t="b">
            <v>0</v>
          </cell>
          <cell r="C63">
            <v>0.5534722222222215</v>
          </cell>
          <cell r="D63" t="str">
            <v>Věčná žízeň</v>
          </cell>
          <cell r="E63" t="str">
            <v>-</v>
          </cell>
          <cell r="F63" t="str">
            <v>Beyk Bowling</v>
          </cell>
          <cell r="G63" t="str">
            <v>Halloween</v>
          </cell>
          <cell r="H63" t="str">
            <v>-</v>
          </cell>
          <cell r="I63" t="str">
            <v>Las Figuras</v>
          </cell>
          <cell r="J63" t="str">
            <v>Family S</v>
          </cell>
          <cell r="K63" t="str">
            <v>-</v>
          </cell>
          <cell r="L63" t="str">
            <v>KPKO Kladno</v>
          </cell>
          <cell r="M63" t="str">
            <v>Chmelnice</v>
          </cell>
          <cell r="N63" t="str">
            <v>-</v>
          </cell>
          <cell r="O63" t="str">
            <v>Hlaďáci</v>
          </cell>
        </row>
        <row r="64">
          <cell r="A64">
            <v>0.5548611111111104</v>
          </cell>
          <cell r="B64" t="b">
            <v>0</v>
          </cell>
          <cell r="C64">
            <v>0.5770833333333325</v>
          </cell>
          <cell r="D64" t="str">
            <v>Family S</v>
          </cell>
          <cell r="E64" t="str">
            <v>-</v>
          </cell>
          <cell r="F64" t="str">
            <v>Hlaďáci</v>
          </cell>
          <cell r="G64" t="str">
            <v>Chmelnice</v>
          </cell>
          <cell r="H64" t="str">
            <v>-</v>
          </cell>
          <cell r="I64" t="str">
            <v>KPKO Kladno</v>
          </cell>
          <cell r="J64" t="str">
            <v>Halloween</v>
          </cell>
          <cell r="K64" t="str">
            <v>-</v>
          </cell>
          <cell r="L64" t="str">
            <v>Věčná žízeň</v>
          </cell>
          <cell r="M64" t="str">
            <v>Beyk Bowling</v>
          </cell>
          <cell r="N64" t="str">
            <v>-</v>
          </cell>
          <cell r="O64" t="str">
            <v>Las Figuras</v>
          </cell>
        </row>
        <row r="65">
          <cell r="A65">
            <v>0.5784722222222214</v>
          </cell>
          <cell r="B65" t="b">
            <v>0</v>
          </cell>
          <cell r="C65">
            <v>0.6006944444444435</v>
          </cell>
        </row>
        <row r="66">
          <cell r="A66">
            <v>0.6020833333333324</v>
          </cell>
          <cell r="B66" t="b">
            <v>0</v>
          </cell>
          <cell r="C66">
            <v>0.6243055555555546</v>
          </cell>
        </row>
        <row r="67">
          <cell r="A67">
            <v>0.6256944444444434</v>
          </cell>
          <cell r="B67" t="b">
            <v>0</v>
          </cell>
          <cell r="C67">
            <v>0.6479166666666656</v>
          </cell>
        </row>
        <row r="68">
          <cell r="A68">
            <v>0.6493055555555545</v>
          </cell>
          <cell r="B68" t="b">
            <v>0</v>
          </cell>
          <cell r="C68">
            <v>0.6715277777777766</v>
          </cell>
        </row>
        <row r="69">
          <cell r="A69">
            <v>0.6729166666666655</v>
          </cell>
          <cell r="B69" t="b">
            <v>0</v>
          </cell>
          <cell r="C69">
            <v>0.6951388888888876</v>
          </cell>
        </row>
        <row r="70">
          <cell r="A70">
            <v>0.6965277777777765</v>
          </cell>
          <cell r="B70" t="b">
            <v>0</v>
          </cell>
          <cell r="C70">
            <v>0.7187499999999987</v>
          </cell>
        </row>
        <row r="71">
          <cell r="A71">
            <v>0.7201388888888876</v>
          </cell>
          <cell r="B71" t="b">
            <v>0</v>
          </cell>
          <cell r="C71">
            <v>0.7423611111111097</v>
          </cell>
        </row>
        <row r="72">
          <cell r="A72">
            <v>0.7437499999999986</v>
          </cell>
          <cell r="B72" t="b">
            <v>0</v>
          </cell>
          <cell r="C72">
            <v>0.7659722222222207</v>
          </cell>
        </row>
        <row r="73">
          <cell r="A73">
            <v>0.7673611111111096</v>
          </cell>
          <cell r="B73" t="b">
            <v>0</v>
          </cell>
          <cell r="C73">
            <v>0.7895833333333317</v>
          </cell>
        </row>
        <row r="74">
          <cell r="A74" t="str">
            <v>5. hrací den - 1.2.2014, centrum Chomutov Strikeland, rozhodčí - neurčen</v>
          </cell>
        </row>
        <row r="75">
          <cell r="A75" t="str">
            <v>předp. čas</v>
          </cell>
          <cell r="D75" t="str">
            <v>Dr. č. 1 - 2</v>
          </cell>
          <cell r="G75" t="str">
            <v>Dr. č. 3 - 4</v>
          </cell>
          <cell r="J75" t="str">
            <v>Dr. č. 5 - 6</v>
          </cell>
          <cell r="M75" t="str">
            <v>Dr. č. 7 - 8</v>
          </cell>
          <cell r="P75" t="str">
            <v>Dr. č. 9 - 10</v>
          </cell>
          <cell r="S75" t="str">
            <v>Dr. č. 11 - 12</v>
          </cell>
        </row>
        <row r="76">
          <cell r="A76">
            <v>0.413194444444444</v>
          </cell>
          <cell r="B76" t="str">
            <v>-</v>
          </cell>
          <cell r="C76">
            <v>0.43680555555555506</v>
          </cell>
        </row>
        <row r="77">
          <cell r="A77">
            <v>0.43819444444444394</v>
          </cell>
          <cell r="B77" t="b">
            <v>0</v>
          </cell>
          <cell r="C77">
            <v>0.461805555555555</v>
          </cell>
        </row>
        <row r="78">
          <cell r="A78">
            <v>0.4631944444444439</v>
          </cell>
          <cell r="B78" t="b">
            <v>0</v>
          </cell>
          <cell r="C78">
            <v>0.486805555555555</v>
          </cell>
        </row>
        <row r="79">
          <cell r="A79">
            <v>0.4881944444444439</v>
          </cell>
          <cell r="B79" t="b">
            <v>0</v>
          </cell>
          <cell r="C79">
            <v>0.511805555555555</v>
          </cell>
        </row>
        <row r="80">
          <cell r="A80">
            <v>0.5131944444444438</v>
          </cell>
          <cell r="B80" t="b">
            <v>0</v>
          </cell>
          <cell r="C80">
            <v>0.536805555555555</v>
          </cell>
        </row>
        <row r="81">
          <cell r="A81">
            <v>0.5381944444444439</v>
          </cell>
          <cell r="B81" t="b">
            <v>0</v>
          </cell>
          <cell r="C81">
            <v>0.561805555555555</v>
          </cell>
        </row>
        <row r="82">
          <cell r="A82">
            <v>0.5631944444444439</v>
          </cell>
          <cell r="B82" t="b">
            <v>0</v>
          </cell>
          <cell r="C82">
            <v>0.586805555555555</v>
          </cell>
        </row>
        <row r="83">
          <cell r="A83">
            <v>0.5881944444444439</v>
          </cell>
          <cell r="B83" t="b">
            <v>0</v>
          </cell>
          <cell r="C83">
            <v>0.611805555555555</v>
          </cell>
        </row>
        <row r="84">
          <cell r="A84">
            <v>0.6131944444444439</v>
          </cell>
          <cell r="B84" t="b">
            <v>0</v>
          </cell>
          <cell r="C84">
            <v>0.6368055555555551</v>
          </cell>
        </row>
        <row r="85">
          <cell r="A85">
            <v>0.638194444444444</v>
          </cell>
          <cell r="B85" t="b">
            <v>0</v>
          </cell>
          <cell r="C85">
            <v>0.6618055555555551</v>
          </cell>
        </row>
        <row r="86">
          <cell r="A86">
            <v>0.663194444444444</v>
          </cell>
          <cell r="B86" t="b">
            <v>0</v>
          </cell>
          <cell r="C86">
            <v>0.6868055555555551</v>
          </cell>
        </row>
        <row r="87">
          <cell r="A87">
            <v>0.688194444444444</v>
          </cell>
          <cell r="B87" t="b">
            <v>0</v>
          </cell>
          <cell r="C87">
            <v>0.7118055555555551</v>
          </cell>
        </row>
        <row r="88">
          <cell r="A88">
            <v>0.713194444444444</v>
          </cell>
          <cell r="B88" t="b">
            <v>0</v>
          </cell>
          <cell r="C88">
            <v>0.7368055555555552</v>
          </cell>
        </row>
        <row r="89">
          <cell r="A89">
            <v>0.738194444444444</v>
          </cell>
          <cell r="B89" t="b">
            <v>0</v>
          </cell>
          <cell r="C89">
            <v>0.7618055555555552</v>
          </cell>
        </row>
        <row r="90">
          <cell r="A90">
            <v>0.7631944444444441</v>
          </cell>
          <cell r="B90" t="b">
            <v>0</v>
          </cell>
          <cell r="C90">
            <v>0.7868055555555552</v>
          </cell>
        </row>
        <row r="91">
          <cell r="A91">
            <v>0.7881944444444441</v>
          </cell>
          <cell r="B91" t="b">
            <v>0</v>
          </cell>
          <cell r="C91">
            <v>0.8118055555555552</v>
          </cell>
        </row>
        <row r="92">
          <cell r="A92" t="str">
            <v>6. hrací den - 2.3.2014, centrum Olomouc - Šantovka, rozhodčí - neurčen</v>
          </cell>
        </row>
        <row r="93">
          <cell r="A93" t="str">
            <v>předp. čas</v>
          </cell>
          <cell r="D93" t="str">
            <v>Dr. č. 1 - 2</v>
          </cell>
          <cell r="G93" t="str">
            <v>Dr. č. 3 - 4</v>
          </cell>
          <cell r="J93" t="str">
            <v>Dr. č. 5 - 6</v>
          </cell>
          <cell r="M93" t="str">
            <v>Dr. č. 7 - 8</v>
          </cell>
          <cell r="P93" t="str">
            <v>Dr. č. 9 - 10</v>
          </cell>
          <cell r="S93" t="str">
            <v>Dr. č. 11 - 12</v>
          </cell>
        </row>
        <row r="94">
          <cell r="A94">
            <v>0.413194444444444</v>
          </cell>
          <cell r="B94" t="str">
            <v>-</v>
          </cell>
          <cell r="C94">
            <v>0.43680555555555506</v>
          </cell>
        </row>
        <row r="95">
          <cell r="A95">
            <v>0.43819444444444394</v>
          </cell>
          <cell r="B95" t="b">
            <v>0</v>
          </cell>
          <cell r="C95">
            <v>0.461805555555555</v>
          </cell>
        </row>
        <row r="96">
          <cell r="A96">
            <v>0.4631944444444439</v>
          </cell>
          <cell r="B96" t="b">
            <v>0</v>
          </cell>
          <cell r="C96">
            <v>0.486805555555555</v>
          </cell>
        </row>
        <row r="97">
          <cell r="A97">
            <v>0.4881944444444439</v>
          </cell>
          <cell r="B97" t="b">
            <v>0</v>
          </cell>
          <cell r="C97">
            <v>0.511805555555555</v>
          </cell>
        </row>
        <row r="98">
          <cell r="A98">
            <v>0.5131944444444438</v>
          </cell>
          <cell r="B98" t="b">
            <v>0</v>
          </cell>
          <cell r="C98">
            <v>0.536805555555555</v>
          </cell>
        </row>
        <row r="99">
          <cell r="A99">
            <v>0.5381944444444439</v>
          </cell>
          <cell r="B99" t="b">
            <v>0</v>
          </cell>
          <cell r="C99">
            <v>0.561805555555555</v>
          </cell>
        </row>
        <row r="100">
          <cell r="A100">
            <v>0.5631944444444439</v>
          </cell>
          <cell r="B100" t="b">
            <v>0</v>
          </cell>
          <cell r="C100">
            <v>0.586805555555555</v>
          </cell>
        </row>
        <row r="101">
          <cell r="A101">
            <v>0.5881944444444439</v>
          </cell>
          <cell r="B101" t="b">
            <v>0</v>
          </cell>
          <cell r="C101">
            <v>0.611805555555555</v>
          </cell>
        </row>
        <row r="102">
          <cell r="A102">
            <v>0.6131944444444439</v>
          </cell>
          <cell r="B102" t="b">
            <v>0</v>
          </cell>
          <cell r="C102">
            <v>0.6368055555555551</v>
          </cell>
        </row>
        <row r="103">
          <cell r="A103">
            <v>0.638194444444444</v>
          </cell>
          <cell r="B103" t="b">
            <v>0</v>
          </cell>
          <cell r="C103">
            <v>0.6618055555555551</v>
          </cell>
        </row>
        <row r="104">
          <cell r="A104">
            <v>0.663194444444444</v>
          </cell>
          <cell r="B104" t="b">
            <v>0</v>
          </cell>
          <cell r="C104">
            <v>0.6868055555555551</v>
          </cell>
        </row>
        <row r="105">
          <cell r="A105">
            <v>0.688194444444444</v>
          </cell>
          <cell r="B105" t="b">
            <v>0</v>
          </cell>
          <cell r="C105">
            <v>0.7118055555555551</v>
          </cell>
        </row>
        <row r="106">
          <cell r="A106">
            <v>0.713194444444444</v>
          </cell>
          <cell r="B106" t="b">
            <v>0</v>
          </cell>
          <cell r="C106">
            <v>0.7368055555555552</v>
          </cell>
        </row>
        <row r="107">
          <cell r="A107">
            <v>0.738194444444444</v>
          </cell>
          <cell r="B107" t="b">
            <v>0</v>
          </cell>
          <cell r="C107">
            <v>0.7618055555555552</v>
          </cell>
        </row>
        <row r="108">
          <cell r="A108">
            <v>0.7631944444444441</v>
          </cell>
          <cell r="B108" t="b">
            <v>0</v>
          </cell>
          <cell r="C108">
            <v>0.7868055555555552</v>
          </cell>
        </row>
        <row r="109">
          <cell r="A109">
            <v>0.7881944444444441</v>
          </cell>
          <cell r="B109" t="b">
            <v>0</v>
          </cell>
          <cell r="C109">
            <v>0.8118055555555552</v>
          </cell>
        </row>
        <row r="110">
          <cell r="A110" t="str">
            <v>7. hrací den - 3.3.2014, centrum Praha - Best Bowling Zličín, rozhodčí - neurčen</v>
          </cell>
        </row>
        <row r="111">
          <cell r="A111" t="str">
            <v>předp. čas</v>
          </cell>
          <cell r="D111" t="str">
            <v>Dr. č. 1 - 2</v>
          </cell>
          <cell r="G111" t="str">
            <v>Dr. č. 3 - 4</v>
          </cell>
          <cell r="J111" t="str">
            <v>Dr. č. 5 - 6</v>
          </cell>
          <cell r="M111" t="str">
            <v>Dr. č. 7 - 8</v>
          </cell>
          <cell r="P111" t="str">
            <v>Dr. č. 9 - 10</v>
          </cell>
          <cell r="S111" t="str">
            <v>Dr. č. 11 - 12</v>
          </cell>
        </row>
        <row r="112">
          <cell r="A112">
            <v>0.413194444444444</v>
          </cell>
          <cell r="B112" t="str">
            <v>-</v>
          </cell>
          <cell r="C112">
            <v>0.43680555555555506</v>
          </cell>
        </row>
        <row r="113">
          <cell r="A113">
            <v>0.43819444444444394</v>
          </cell>
          <cell r="B113" t="b">
            <v>0</v>
          </cell>
          <cell r="C113">
            <v>0.461805555555555</v>
          </cell>
        </row>
        <row r="114">
          <cell r="A114">
            <v>0.4631944444444439</v>
          </cell>
          <cell r="B114" t="b">
            <v>0</v>
          </cell>
          <cell r="C114">
            <v>0.486805555555555</v>
          </cell>
        </row>
        <row r="115">
          <cell r="A115">
            <v>0.4881944444444439</v>
          </cell>
          <cell r="B115" t="b">
            <v>0</v>
          </cell>
          <cell r="C115">
            <v>0.511805555555555</v>
          </cell>
        </row>
        <row r="116">
          <cell r="A116">
            <v>0.5131944444444438</v>
          </cell>
          <cell r="B116" t="b">
            <v>0</v>
          </cell>
          <cell r="C116">
            <v>0.536805555555555</v>
          </cell>
        </row>
        <row r="117">
          <cell r="A117">
            <v>0.5381944444444439</v>
          </cell>
          <cell r="B117" t="b">
            <v>0</v>
          </cell>
          <cell r="C117">
            <v>0.561805555555555</v>
          </cell>
        </row>
        <row r="118">
          <cell r="A118">
            <v>0.5631944444444439</v>
          </cell>
          <cell r="B118" t="b">
            <v>0</v>
          </cell>
          <cell r="C118">
            <v>0.586805555555555</v>
          </cell>
        </row>
        <row r="119">
          <cell r="A119">
            <v>0.5881944444444439</v>
          </cell>
          <cell r="B119" t="b">
            <v>0</v>
          </cell>
          <cell r="C119">
            <v>0.611805555555555</v>
          </cell>
        </row>
        <row r="120">
          <cell r="A120">
            <v>0.6131944444444439</v>
          </cell>
          <cell r="B120" t="b">
            <v>0</v>
          </cell>
          <cell r="C120">
            <v>0.6368055555555551</v>
          </cell>
        </row>
        <row r="121">
          <cell r="A121">
            <v>0.638194444444444</v>
          </cell>
          <cell r="B121" t="b">
            <v>0</v>
          </cell>
          <cell r="C121">
            <v>0.6618055555555551</v>
          </cell>
        </row>
        <row r="122">
          <cell r="A122">
            <v>0.663194444444444</v>
          </cell>
          <cell r="B122" t="b">
            <v>0</v>
          </cell>
          <cell r="C122">
            <v>0.6868055555555551</v>
          </cell>
        </row>
        <row r="123">
          <cell r="A123">
            <v>0.688194444444444</v>
          </cell>
          <cell r="B123" t="b">
            <v>0</v>
          </cell>
          <cell r="C123">
            <v>0.7118055555555551</v>
          </cell>
        </row>
        <row r="124">
          <cell r="A124">
            <v>0.713194444444444</v>
          </cell>
          <cell r="B124" t="b">
            <v>0</v>
          </cell>
          <cell r="C124">
            <v>0.7368055555555552</v>
          </cell>
        </row>
        <row r="125">
          <cell r="A125">
            <v>0.738194444444444</v>
          </cell>
          <cell r="B125" t="b">
            <v>0</v>
          </cell>
          <cell r="C125">
            <v>0.7618055555555552</v>
          </cell>
        </row>
        <row r="126">
          <cell r="A126">
            <v>0.7631944444444441</v>
          </cell>
          <cell r="B126" t="b">
            <v>0</v>
          </cell>
          <cell r="C126">
            <v>0.7868055555555552</v>
          </cell>
        </row>
        <row r="127">
          <cell r="A127">
            <v>0.7881944444444441</v>
          </cell>
          <cell r="B127" t="b">
            <v>0</v>
          </cell>
          <cell r="C127">
            <v>0.8118055555555552</v>
          </cell>
        </row>
        <row r="128">
          <cell r="A128" t="str">
            <v>8. hrací den - 0.1.1900, centrum nevybráno, rozhodčí - neurčen</v>
          </cell>
        </row>
        <row r="129">
          <cell r="A129" t="str">
            <v>předp. čas</v>
          </cell>
          <cell r="D129" t="str">
            <v>Dr. č. 1 - 2</v>
          </cell>
          <cell r="G129" t="str">
            <v>Dr. č. 3 - 4</v>
          </cell>
          <cell r="J129" t="str">
            <v>Dr. č. 5 - 6</v>
          </cell>
          <cell r="M129" t="str">
            <v>Dr. č. 7 - 8</v>
          </cell>
          <cell r="P129" t="str">
            <v>Dr. č. 9 - 10</v>
          </cell>
          <cell r="S129" t="str">
            <v>Dr. č. 11 - 12</v>
          </cell>
        </row>
        <row r="130">
          <cell r="A130">
            <v>0</v>
          </cell>
          <cell r="B130" t="str">
            <v>-</v>
          </cell>
          <cell r="C130">
            <v>0</v>
          </cell>
        </row>
        <row r="131">
          <cell r="A131">
            <v>0</v>
          </cell>
          <cell r="B131" t="b">
            <v>0</v>
          </cell>
          <cell r="C131">
            <v>0</v>
          </cell>
        </row>
        <row r="132">
          <cell r="A132">
            <v>0</v>
          </cell>
          <cell r="B132" t="b">
            <v>0</v>
          </cell>
          <cell r="C132">
            <v>0</v>
          </cell>
        </row>
        <row r="133">
          <cell r="A133">
            <v>0</v>
          </cell>
          <cell r="B133" t="b">
            <v>0</v>
          </cell>
          <cell r="C133">
            <v>0</v>
          </cell>
        </row>
        <row r="134">
          <cell r="A134">
            <v>0</v>
          </cell>
          <cell r="B134" t="b">
            <v>0</v>
          </cell>
          <cell r="C134">
            <v>0</v>
          </cell>
        </row>
        <row r="135">
          <cell r="A135">
            <v>0</v>
          </cell>
          <cell r="B135" t="b">
            <v>0</v>
          </cell>
          <cell r="C135">
            <v>0</v>
          </cell>
        </row>
        <row r="136">
          <cell r="A136">
            <v>0</v>
          </cell>
          <cell r="B136" t="b">
            <v>0</v>
          </cell>
          <cell r="C136">
            <v>0</v>
          </cell>
        </row>
        <row r="137">
          <cell r="A137">
            <v>0</v>
          </cell>
          <cell r="B137" t="b">
            <v>0</v>
          </cell>
          <cell r="C137">
            <v>0</v>
          </cell>
        </row>
        <row r="138">
          <cell r="A138">
            <v>0</v>
          </cell>
          <cell r="B138" t="b">
            <v>0</v>
          </cell>
          <cell r="C138">
            <v>0</v>
          </cell>
        </row>
        <row r="139">
          <cell r="A139">
            <v>0</v>
          </cell>
          <cell r="B139" t="b">
            <v>0</v>
          </cell>
          <cell r="C139">
            <v>0</v>
          </cell>
        </row>
        <row r="140">
          <cell r="A140">
            <v>0</v>
          </cell>
          <cell r="B140" t="b">
            <v>0</v>
          </cell>
          <cell r="C140">
            <v>0</v>
          </cell>
        </row>
        <row r="141">
          <cell r="A141">
            <v>0</v>
          </cell>
          <cell r="B141" t="b">
            <v>0</v>
          </cell>
          <cell r="C141">
            <v>0</v>
          </cell>
        </row>
        <row r="142">
          <cell r="A142">
            <v>0</v>
          </cell>
          <cell r="B142" t="b">
            <v>0</v>
          </cell>
          <cell r="C142">
            <v>0</v>
          </cell>
        </row>
        <row r="143">
          <cell r="A143">
            <v>0</v>
          </cell>
          <cell r="B143" t="b">
            <v>0</v>
          </cell>
          <cell r="C143">
            <v>0</v>
          </cell>
        </row>
        <row r="144">
          <cell r="A144">
            <v>0</v>
          </cell>
          <cell r="B144" t="b">
            <v>0</v>
          </cell>
          <cell r="C144">
            <v>0</v>
          </cell>
        </row>
        <row r="145">
          <cell r="A145">
            <v>0</v>
          </cell>
          <cell r="B145" t="b">
            <v>0</v>
          </cell>
          <cell r="C145">
            <v>0</v>
          </cell>
        </row>
        <row r="146">
          <cell r="A146" t="str">
            <v>9. hrací den - 1.1.2005, centrum nevybráno, rozhodčí - neurčen</v>
          </cell>
        </row>
        <row r="147">
          <cell r="A147" t="str">
            <v>předp. čas</v>
          </cell>
          <cell r="D147" t="str">
            <v>Dr. č. 1 - 2</v>
          </cell>
          <cell r="G147" t="str">
            <v>Dr. č. 3 - 4</v>
          </cell>
          <cell r="J147" t="str">
            <v>Dr. č. 5 - 6</v>
          </cell>
          <cell r="M147" t="str">
            <v>Dr. č. 7 - 8</v>
          </cell>
          <cell r="P147" t="str">
            <v>Dr. č. 9 - 10</v>
          </cell>
          <cell r="S147" t="str">
            <v>Dr. č. 11 - 12</v>
          </cell>
        </row>
        <row r="148">
          <cell r="A148">
            <v>0.375</v>
          </cell>
          <cell r="B148" t="str">
            <v>-</v>
          </cell>
          <cell r="C148">
            <v>0.40625</v>
          </cell>
        </row>
        <row r="149">
          <cell r="A149">
            <v>0.4097222222222222</v>
          </cell>
          <cell r="B149" t="b">
            <v>0</v>
          </cell>
          <cell r="C149">
            <v>0.4409722222222222</v>
          </cell>
        </row>
        <row r="150">
          <cell r="A150">
            <v>0.4444444444444444</v>
          </cell>
          <cell r="B150" t="b">
            <v>0</v>
          </cell>
          <cell r="C150">
            <v>0.4756944444444444</v>
          </cell>
        </row>
        <row r="151">
          <cell r="A151">
            <v>0.47916666666666663</v>
          </cell>
          <cell r="B151" t="b">
            <v>0</v>
          </cell>
          <cell r="C151">
            <v>0.5104166666666666</v>
          </cell>
        </row>
        <row r="152">
          <cell r="A152">
            <v>0.5138888888888888</v>
          </cell>
          <cell r="B152" t="b">
            <v>0</v>
          </cell>
          <cell r="C152">
            <v>0.5451388888888888</v>
          </cell>
        </row>
        <row r="153">
          <cell r="A153">
            <v>0.548611111111111</v>
          </cell>
          <cell r="B153" t="b">
            <v>0</v>
          </cell>
          <cell r="C153">
            <v>0.579861111111111</v>
          </cell>
        </row>
        <row r="154">
          <cell r="A154">
            <v>0.5833333333333333</v>
          </cell>
          <cell r="B154" t="b">
            <v>0</v>
          </cell>
          <cell r="C154">
            <v>0.6145833333333333</v>
          </cell>
        </row>
        <row r="155">
          <cell r="A155">
            <v>0.6180555555555555</v>
          </cell>
          <cell r="B155" t="b">
            <v>0</v>
          </cell>
          <cell r="C155">
            <v>0.6493055555555555</v>
          </cell>
        </row>
        <row r="156">
          <cell r="A156">
            <v>0.6527777777777777</v>
          </cell>
          <cell r="B156" t="b">
            <v>0</v>
          </cell>
          <cell r="C156">
            <v>0.6840277777777777</v>
          </cell>
        </row>
        <row r="157">
          <cell r="A157">
            <v>0.6874999999999999</v>
          </cell>
          <cell r="B157" t="b">
            <v>0</v>
          </cell>
          <cell r="C157">
            <v>0.7187499999999999</v>
          </cell>
        </row>
        <row r="158">
          <cell r="A158">
            <v>0.7222222222222221</v>
          </cell>
          <cell r="B158" t="b">
            <v>0</v>
          </cell>
          <cell r="C158">
            <v>0.7534722222222221</v>
          </cell>
        </row>
        <row r="159">
          <cell r="A159">
            <v>0.7569444444444443</v>
          </cell>
          <cell r="B159" t="b">
            <v>0</v>
          </cell>
          <cell r="C159">
            <v>0.7881944444444443</v>
          </cell>
        </row>
        <row r="160">
          <cell r="A160">
            <v>0.7916666666666665</v>
          </cell>
          <cell r="B160" t="b">
            <v>0</v>
          </cell>
          <cell r="C160">
            <v>0.8229166666666665</v>
          </cell>
        </row>
        <row r="161">
          <cell r="A161">
            <v>0.8263888888888887</v>
          </cell>
          <cell r="B161" t="b">
            <v>0</v>
          </cell>
          <cell r="C161">
            <v>0.8576388888888887</v>
          </cell>
        </row>
        <row r="162">
          <cell r="A162">
            <v>0.8611111111111109</v>
          </cell>
          <cell r="B162" t="b">
            <v>0</v>
          </cell>
          <cell r="C162">
            <v>0.8923611111111109</v>
          </cell>
        </row>
        <row r="163">
          <cell r="A163">
            <v>0.8958333333333331</v>
          </cell>
          <cell r="B163" t="b">
            <v>0</v>
          </cell>
          <cell r="C163">
            <v>0.9270833333333331</v>
          </cell>
        </row>
        <row r="164">
          <cell r="A164" t="str">
            <v>10. hrací den - 1.1.2005, centrum nevybráno, rozhodčí - neurčen</v>
          </cell>
          <cell r="U164" t="str">
            <v>neurčen</v>
          </cell>
        </row>
        <row r="165">
          <cell r="A165" t="str">
            <v>předp. čas</v>
          </cell>
          <cell r="D165" t="str">
            <v>Dr. č. 1 - 2</v>
          </cell>
          <cell r="G165" t="str">
            <v>Dr. č. 3 - 4</v>
          </cell>
          <cell r="J165" t="str">
            <v>Dr. č. 5 - 6</v>
          </cell>
          <cell r="M165" t="str">
            <v>Dr. č. 7 - 8</v>
          </cell>
          <cell r="P165" t="str">
            <v>Dr. č. 9 - 10</v>
          </cell>
          <cell r="S165" t="str">
            <v>Dr. č. 11 - 12</v>
          </cell>
        </row>
        <row r="166">
          <cell r="A166">
            <v>0.375</v>
          </cell>
          <cell r="B166" t="str">
            <v>-</v>
          </cell>
          <cell r="C166">
            <v>0.40625</v>
          </cell>
        </row>
        <row r="167">
          <cell r="A167">
            <v>0.4097222222222222</v>
          </cell>
          <cell r="B167" t="b">
            <v>0</v>
          </cell>
          <cell r="C167">
            <v>0.4409722222222222</v>
          </cell>
        </row>
        <row r="168">
          <cell r="A168">
            <v>0.4444444444444444</v>
          </cell>
          <cell r="B168" t="b">
            <v>0</v>
          </cell>
          <cell r="C168">
            <v>0.4756944444444444</v>
          </cell>
        </row>
        <row r="169">
          <cell r="A169">
            <v>0.47916666666666663</v>
          </cell>
          <cell r="B169" t="b">
            <v>0</v>
          </cell>
          <cell r="C169">
            <v>0.5104166666666666</v>
          </cell>
        </row>
        <row r="170">
          <cell r="A170">
            <v>0.5138888888888888</v>
          </cell>
          <cell r="B170" t="b">
            <v>0</v>
          </cell>
          <cell r="C170">
            <v>0.5451388888888888</v>
          </cell>
        </row>
        <row r="171">
          <cell r="A171">
            <v>0.548611111111111</v>
          </cell>
          <cell r="B171" t="b">
            <v>0</v>
          </cell>
          <cell r="C171">
            <v>0.579861111111111</v>
          </cell>
        </row>
        <row r="172">
          <cell r="A172">
            <v>0.5833333333333333</v>
          </cell>
          <cell r="B172" t="b">
            <v>0</v>
          </cell>
          <cell r="C172">
            <v>0.6145833333333333</v>
          </cell>
        </row>
        <row r="173">
          <cell r="A173">
            <v>0.6180555555555555</v>
          </cell>
          <cell r="B173" t="b">
            <v>0</v>
          </cell>
          <cell r="C173">
            <v>0.6493055555555555</v>
          </cell>
        </row>
        <row r="174">
          <cell r="A174">
            <v>0.6527777777777777</v>
          </cell>
          <cell r="B174" t="b">
            <v>0</v>
          </cell>
          <cell r="C174">
            <v>0.6840277777777777</v>
          </cell>
        </row>
        <row r="175">
          <cell r="A175">
            <v>0.6874999999999999</v>
          </cell>
          <cell r="B175" t="b">
            <v>0</v>
          </cell>
          <cell r="C175">
            <v>0.7187499999999999</v>
          </cell>
        </row>
        <row r="176">
          <cell r="A176">
            <v>0.7222222222222221</v>
          </cell>
          <cell r="B176" t="b">
            <v>0</v>
          </cell>
          <cell r="C176">
            <v>0.7534722222222221</v>
          </cell>
        </row>
        <row r="177">
          <cell r="A177">
            <v>0.7569444444444443</v>
          </cell>
          <cell r="B177" t="b">
            <v>0</v>
          </cell>
          <cell r="C177">
            <v>0.7881944444444443</v>
          </cell>
        </row>
        <row r="178">
          <cell r="A178">
            <v>0.7916666666666665</v>
          </cell>
          <cell r="B178" t="b">
            <v>0</v>
          </cell>
          <cell r="C178">
            <v>0.8229166666666665</v>
          </cell>
        </row>
        <row r="179">
          <cell r="A179">
            <v>0.8263888888888887</v>
          </cell>
          <cell r="B179" t="b">
            <v>0</v>
          </cell>
          <cell r="C179">
            <v>0.8576388888888887</v>
          </cell>
        </row>
        <row r="180">
          <cell r="A180">
            <v>0.8611111111111109</v>
          </cell>
          <cell r="B180" t="b">
            <v>0</v>
          </cell>
          <cell r="C180">
            <v>0.8923611111111109</v>
          </cell>
        </row>
        <row r="181">
          <cell r="A181">
            <v>0.8958333333333331</v>
          </cell>
          <cell r="B181" t="b">
            <v>0</v>
          </cell>
          <cell r="C181">
            <v>0.9270833333333331</v>
          </cell>
        </row>
        <row r="182">
          <cell r="A182" t="str">
            <v>11. hrací den - 1.1.2005, centrum nevybráno, rozhodčí - neurčen</v>
          </cell>
        </row>
        <row r="183">
          <cell r="A183" t="str">
            <v>předp. čas</v>
          </cell>
          <cell r="D183" t="str">
            <v>Dr. č. 1 - 2</v>
          </cell>
          <cell r="G183" t="str">
            <v>Dr. č. 3 - 4</v>
          </cell>
          <cell r="J183" t="str">
            <v>Dr. č. 5 - 6</v>
          </cell>
          <cell r="M183" t="str">
            <v>Dr. č. 7 - 8</v>
          </cell>
          <cell r="P183" t="str">
            <v>Dr. č. 9 - 10</v>
          </cell>
          <cell r="S183" t="str">
            <v>Dr. č. 11 - 12</v>
          </cell>
        </row>
        <row r="184">
          <cell r="A184">
            <v>0.375</v>
          </cell>
          <cell r="B184" t="str">
            <v>-</v>
          </cell>
          <cell r="C184">
            <v>0.40625</v>
          </cell>
        </row>
        <row r="185">
          <cell r="A185">
            <v>0.4097222222222222</v>
          </cell>
          <cell r="B185" t="b">
            <v>0</v>
          </cell>
          <cell r="C185">
            <v>0.4409722222222222</v>
          </cell>
        </row>
        <row r="186">
          <cell r="A186">
            <v>0.4444444444444444</v>
          </cell>
          <cell r="B186" t="b">
            <v>0</v>
          </cell>
          <cell r="C186">
            <v>0.4756944444444444</v>
          </cell>
        </row>
        <row r="187">
          <cell r="A187">
            <v>0.47916666666666663</v>
          </cell>
          <cell r="B187" t="b">
            <v>0</v>
          </cell>
          <cell r="C187">
            <v>0.5104166666666666</v>
          </cell>
        </row>
        <row r="188">
          <cell r="A188">
            <v>0.5138888888888888</v>
          </cell>
          <cell r="B188" t="b">
            <v>0</v>
          </cell>
          <cell r="C188">
            <v>0.5451388888888888</v>
          </cell>
        </row>
        <row r="189">
          <cell r="A189">
            <v>0.548611111111111</v>
          </cell>
          <cell r="B189" t="b">
            <v>0</v>
          </cell>
          <cell r="C189">
            <v>0.579861111111111</v>
          </cell>
        </row>
        <row r="190">
          <cell r="A190">
            <v>0.5833333333333333</v>
          </cell>
          <cell r="B190" t="b">
            <v>0</v>
          </cell>
          <cell r="C190">
            <v>0.6145833333333333</v>
          </cell>
        </row>
        <row r="191">
          <cell r="A191">
            <v>0.6180555555555555</v>
          </cell>
          <cell r="B191" t="b">
            <v>0</v>
          </cell>
          <cell r="C191">
            <v>0.6493055555555555</v>
          </cell>
        </row>
        <row r="192">
          <cell r="A192">
            <v>0.6527777777777777</v>
          </cell>
          <cell r="B192" t="b">
            <v>0</v>
          </cell>
          <cell r="C192">
            <v>0.6840277777777777</v>
          </cell>
        </row>
        <row r="193">
          <cell r="A193">
            <v>0.6874999999999999</v>
          </cell>
          <cell r="B193" t="b">
            <v>0</v>
          </cell>
          <cell r="C193">
            <v>0.7187499999999999</v>
          </cell>
        </row>
        <row r="194">
          <cell r="A194">
            <v>0.7222222222222221</v>
          </cell>
          <cell r="B194" t="b">
            <v>0</v>
          </cell>
          <cell r="C194">
            <v>0.7534722222222221</v>
          </cell>
        </row>
        <row r="195">
          <cell r="A195">
            <v>0.7569444444444443</v>
          </cell>
          <cell r="B195" t="b">
            <v>0</v>
          </cell>
          <cell r="C195">
            <v>0.7881944444444443</v>
          </cell>
        </row>
        <row r="196">
          <cell r="A196">
            <v>0.7916666666666665</v>
          </cell>
          <cell r="B196" t="b">
            <v>0</v>
          </cell>
          <cell r="C196">
            <v>0.8229166666666665</v>
          </cell>
        </row>
        <row r="197">
          <cell r="A197">
            <v>0.8263888888888887</v>
          </cell>
          <cell r="B197" t="b">
            <v>0</v>
          </cell>
          <cell r="C197">
            <v>0.8576388888888887</v>
          </cell>
        </row>
        <row r="198">
          <cell r="A198">
            <v>0.8611111111111109</v>
          </cell>
          <cell r="B198" t="b">
            <v>0</v>
          </cell>
          <cell r="C198">
            <v>0.8923611111111109</v>
          </cell>
        </row>
        <row r="199">
          <cell r="A199">
            <v>0.8958333333333331</v>
          </cell>
          <cell r="B199" t="b">
            <v>0</v>
          </cell>
          <cell r="C199">
            <v>0.9270833333333331</v>
          </cell>
        </row>
        <row r="200">
          <cell r="A200" t="str">
            <v>12. hrací den - 1.1.2005, centrum nevybráno, rozhodčí - neurčen</v>
          </cell>
        </row>
        <row r="201">
          <cell r="A201" t="str">
            <v>předp. čas</v>
          </cell>
          <cell r="D201" t="str">
            <v>Dr. č. 1 - 2</v>
          </cell>
          <cell r="G201" t="str">
            <v>Dr. č. 3 - 4</v>
          </cell>
          <cell r="J201" t="str">
            <v>Dr. č. 5 - 6</v>
          </cell>
          <cell r="M201" t="str">
            <v>Dr. č. 7 - 8</v>
          </cell>
          <cell r="P201" t="str">
            <v>Dr. č. 9 - 10</v>
          </cell>
          <cell r="S201" t="str">
            <v>Dr. č. 11 - 12</v>
          </cell>
        </row>
        <row r="202">
          <cell r="A202">
            <v>0.375</v>
          </cell>
          <cell r="B202" t="str">
            <v>-</v>
          </cell>
          <cell r="C202">
            <v>0.40625</v>
          </cell>
        </row>
        <row r="203">
          <cell r="A203">
            <v>0.4097222222222222</v>
          </cell>
          <cell r="B203" t="b">
            <v>0</v>
          </cell>
          <cell r="C203">
            <v>0.4409722222222222</v>
          </cell>
        </row>
        <row r="204">
          <cell r="A204">
            <v>0.4444444444444444</v>
          </cell>
          <cell r="B204" t="b">
            <v>0</v>
          </cell>
          <cell r="C204">
            <v>0.4756944444444444</v>
          </cell>
        </row>
        <row r="205">
          <cell r="A205">
            <v>0.47916666666666663</v>
          </cell>
          <cell r="B205" t="b">
            <v>0</v>
          </cell>
          <cell r="C205">
            <v>0.5104166666666666</v>
          </cell>
        </row>
        <row r="206">
          <cell r="A206">
            <v>0.5138888888888888</v>
          </cell>
          <cell r="B206" t="b">
            <v>0</v>
          </cell>
          <cell r="C206">
            <v>0.5451388888888888</v>
          </cell>
        </row>
        <row r="207">
          <cell r="A207">
            <v>0.548611111111111</v>
          </cell>
          <cell r="B207" t="b">
            <v>0</v>
          </cell>
          <cell r="C207">
            <v>0.579861111111111</v>
          </cell>
        </row>
        <row r="208">
          <cell r="A208">
            <v>0.5833333333333333</v>
          </cell>
          <cell r="B208" t="b">
            <v>0</v>
          </cell>
          <cell r="C208">
            <v>0.6145833333333333</v>
          </cell>
        </row>
        <row r="209">
          <cell r="A209">
            <v>0.6180555555555555</v>
          </cell>
          <cell r="B209" t="b">
            <v>0</v>
          </cell>
          <cell r="C209">
            <v>0.6493055555555555</v>
          </cell>
        </row>
        <row r="210">
          <cell r="A210">
            <v>0.6527777777777777</v>
          </cell>
          <cell r="B210" t="b">
            <v>0</v>
          </cell>
          <cell r="C210">
            <v>0.6840277777777777</v>
          </cell>
        </row>
        <row r="211">
          <cell r="A211">
            <v>0.6874999999999999</v>
          </cell>
          <cell r="B211" t="b">
            <v>0</v>
          </cell>
          <cell r="C211">
            <v>0.7187499999999999</v>
          </cell>
        </row>
        <row r="212">
          <cell r="A212">
            <v>0.7222222222222221</v>
          </cell>
          <cell r="B212" t="b">
            <v>0</v>
          </cell>
          <cell r="C212">
            <v>0.7534722222222221</v>
          </cell>
        </row>
        <row r="213">
          <cell r="A213">
            <v>0.7569444444444443</v>
          </cell>
          <cell r="B213" t="b">
            <v>0</v>
          </cell>
          <cell r="C213">
            <v>0.7881944444444443</v>
          </cell>
        </row>
        <row r="214">
          <cell r="A214">
            <v>0.7916666666666665</v>
          </cell>
          <cell r="B214" t="b">
            <v>0</v>
          </cell>
          <cell r="C214">
            <v>0.8229166666666665</v>
          </cell>
        </row>
        <row r="215">
          <cell r="A215">
            <v>0.8263888888888887</v>
          </cell>
          <cell r="B215" t="b">
            <v>0</v>
          </cell>
          <cell r="C215">
            <v>0.8576388888888887</v>
          </cell>
        </row>
        <row r="216">
          <cell r="A216">
            <v>0.8611111111111109</v>
          </cell>
          <cell r="B216" t="b">
            <v>0</v>
          </cell>
          <cell r="C216">
            <v>0.8923611111111109</v>
          </cell>
        </row>
        <row r="217">
          <cell r="A217">
            <v>0.8958333333333331</v>
          </cell>
          <cell r="B217" t="b">
            <v>0</v>
          </cell>
          <cell r="C217">
            <v>0.9270833333333331</v>
          </cell>
        </row>
      </sheetData>
      <sheetData sheetId="12">
        <row r="3">
          <cell r="B3" t="str">
            <v>Las Figuras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3686</v>
          </cell>
          <cell r="I3">
            <v>7</v>
          </cell>
          <cell r="J3">
            <v>526.5714285714286</v>
          </cell>
          <cell r="K3">
            <v>13.5</v>
          </cell>
          <cell r="L3">
            <v>13.5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B4" t="str">
            <v>KPKO Kladno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3434</v>
          </cell>
          <cell r="I4">
            <v>7</v>
          </cell>
          <cell r="J4">
            <v>490.57142857142856</v>
          </cell>
          <cell r="K4">
            <v>9</v>
          </cell>
          <cell r="L4">
            <v>9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Hlaďáci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3704</v>
          </cell>
          <cell r="I5">
            <v>7</v>
          </cell>
          <cell r="J5">
            <v>529.1428571428571</v>
          </cell>
          <cell r="K5">
            <v>12</v>
          </cell>
          <cell r="L5">
            <v>12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Beyk Bowling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3525</v>
          </cell>
          <cell r="I6">
            <v>7</v>
          </cell>
          <cell r="J6">
            <v>503.57142857142856</v>
          </cell>
          <cell r="K6">
            <v>10</v>
          </cell>
          <cell r="L6">
            <v>10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Halloween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3658</v>
          </cell>
          <cell r="I7">
            <v>7</v>
          </cell>
          <cell r="J7">
            <v>522.5714285714286</v>
          </cell>
          <cell r="K7">
            <v>10.5</v>
          </cell>
          <cell r="L7">
            <v>10.5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Family 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3244</v>
          </cell>
          <cell r="I8">
            <v>7</v>
          </cell>
          <cell r="J8">
            <v>463.42857142857144</v>
          </cell>
          <cell r="K8">
            <v>11</v>
          </cell>
          <cell r="L8">
            <v>11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B9" t="str">
            <v>Chmelnice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3616</v>
          </cell>
          <cell r="I9">
            <v>7</v>
          </cell>
          <cell r="J9">
            <v>516.5714285714286</v>
          </cell>
          <cell r="K9">
            <v>12</v>
          </cell>
          <cell r="L9">
            <v>12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Věčná žízeň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2950</v>
          </cell>
          <cell r="I10">
            <v>7</v>
          </cell>
          <cell r="J10">
            <v>421.42857142857144</v>
          </cell>
          <cell r="K10">
            <v>6</v>
          </cell>
          <cell r="L10">
            <v>6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14">
        <row r="2">
          <cell r="B2" t="str">
            <v>Bowlingová liga 2014-2015</v>
          </cell>
        </row>
        <row r="3">
          <cell r="B3" t="str">
            <v>Regionální liga Střední Čechy</v>
          </cell>
          <cell r="J3">
            <v>1</v>
          </cell>
        </row>
        <row r="5">
          <cell r="K5" t="str">
            <v>1. hrací den - 25.1.2015</v>
          </cell>
        </row>
        <row r="6">
          <cell r="K6" t="str">
            <v>2. hrací den - 22.2.2015</v>
          </cell>
        </row>
        <row r="7">
          <cell r="K7" t="str">
            <v>3. hrací den - 22.3.2015</v>
          </cell>
        </row>
        <row r="8">
          <cell r="K8" t="str">
            <v>4. hrací den - 19.4.2015</v>
          </cell>
        </row>
        <row r="9">
          <cell r="K9" t="str">
            <v>5. hrací den - 1.2.2014</v>
          </cell>
        </row>
        <row r="10">
          <cell r="K10" t="str">
            <v>6. hrací den - 2.3.2014</v>
          </cell>
        </row>
        <row r="11">
          <cell r="K11" t="str">
            <v>7. hrací den - 3.3.2014</v>
          </cell>
        </row>
        <row r="12">
          <cell r="K12" t="str">
            <v>8. hrací den - 0.1.1900</v>
          </cell>
        </row>
        <row r="13">
          <cell r="K13" t="str">
            <v>9. hrací den - 1.1.2005</v>
          </cell>
        </row>
        <row r="14">
          <cell r="K14" t="str">
            <v>10. hrací den - 1.1.2005</v>
          </cell>
        </row>
        <row r="15">
          <cell r="K15" t="str">
            <v>11. hrací den - 1.1.2005</v>
          </cell>
        </row>
        <row r="16">
          <cell r="K16" t="str">
            <v>12. hrací den - 1.1.2005</v>
          </cell>
        </row>
      </sheetData>
      <sheetData sheetId="1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 t="str">
            <v>11</v>
          </cell>
          <cell r="L1" t="str">
            <v>12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 t="str">
            <v>11</v>
          </cell>
          <cell r="L2" t="str">
            <v>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 t="str">
            <v>11</v>
          </cell>
          <cell r="L3" t="str">
            <v>12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 t="str">
            <v>11</v>
          </cell>
          <cell r="L4" t="str">
            <v>12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 t="str">
            <v>11</v>
          </cell>
          <cell r="L5" t="str">
            <v>12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 t="str">
            <v>11</v>
          </cell>
          <cell r="L6" t="str">
            <v>12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 t="str">
            <v>11</v>
          </cell>
          <cell r="L7" t="str">
            <v>12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 t="str">
            <v>11</v>
          </cell>
          <cell r="L8" t="str">
            <v>12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 t="str">
            <v>11</v>
          </cell>
          <cell r="L9" t="str">
            <v>12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 t="str">
            <v>11</v>
          </cell>
          <cell r="L10" t="str">
            <v>12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 t="str">
            <v>11</v>
          </cell>
          <cell r="L11" t="str">
            <v>12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 t="str">
            <v>11</v>
          </cell>
          <cell r="L12" t="str">
            <v>12</v>
          </cell>
        </row>
      </sheetData>
      <sheetData sheetId="16">
        <row r="1">
          <cell r="A1" t="str">
            <v>1. hrací den</v>
          </cell>
          <cell r="B1">
            <v>7</v>
          </cell>
          <cell r="C1">
            <v>4</v>
          </cell>
          <cell r="D1">
            <v>28</v>
          </cell>
        </row>
        <row r="2">
          <cell r="A2" t="str">
            <v>2. hrací den</v>
          </cell>
          <cell r="B2">
            <v>7</v>
          </cell>
          <cell r="C2">
            <v>4</v>
          </cell>
          <cell r="D2">
            <v>28</v>
          </cell>
        </row>
        <row r="3">
          <cell r="A3" t="str">
            <v>3. hrací den</v>
          </cell>
          <cell r="B3">
            <v>7</v>
          </cell>
          <cell r="C3">
            <v>4</v>
          </cell>
          <cell r="D3">
            <v>28</v>
          </cell>
        </row>
        <row r="4">
          <cell r="A4" t="str">
            <v>4. hrací den</v>
          </cell>
          <cell r="B4">
            <v>7</v>
          </cell>
          <cell r="C4">
            <v>4</v>
          </cell>
          <cell r="D4">
            <v>28</v>
          </cell>
        </row>
        <row r="5">
          <cell r="A5" t="str">
            <v>5. hrací den</v>
          </cell>
          <cell r="B5">
            <v>1</v>
          </cell>
          <cell r="C5">
            <v>1</v>
          </cell>
        </row>
        <row r="6">
          <cell r="A6" t="str">
            <v>6. hrací den</v>
          </cell>
          <cell r="B6">
            <v>1</v>
          </cell>
          <cell r="C6">
            <v>1</v>
          </cell>
        </row>
        <row r="7">
          <cell r="A7" t="str">
            <v>7. hrací den</v>
          </cell>
          <cell r="B7">
            <v>1</v>
          </cell>
          <cell r="C7">
            <v>1</v>
          </cell>
        </row>
        <row r="8">
          <cell r="A8" t="str">
            <v>8. hrací den</v>
          </cell>
          <cell r="B8">
            <v>1</v>
          </cell>
          <cell r="C8">
            <v>1</v>
          </cell>
        </row>
        <row r="9">
          <cell r="A9" t="str">
            <v>9. hrací den</v>
          </cell>
          <cell r="B9">
            <v>1</v>
          </cell>
          <cell r="C9">
            <v>1</v>
          </cell>
        </row>
        <row r="10">
          <cell r="A10" t="str">
            <v>10. hrací den</v>
          </cell>
          <cell r="B10">
            <v>1</v>
          </cell>
          <cell r="C10">
            <v>1</v>
          </cell>
        </row>
        <row r="11">
          <cell r="A11" t="str">
            <v>11. hrací den</v>
          </cell>
          <cell r="B11">
            <v>1</v>
          </cell>
          <cell r="C11">
            <v>1</v>
          </cell>
        </row>
        <row r="12">
          <cell r="A12" t="str">
            <v>12. hrací den</v>
          </cell>
          <cell r="B12">
            <v>1</v>
          </cell>
          <cell r="C12">
            <v>1</v>
          </cell>
        </row>
      </sheetData>
      <sheetData sheetId="17">
        <row r="2">
          <cell r="B2">
            <v>1</v>
          </cell>
          <cell r="C2">
            <v>0.5</v>
          </cell>
          <cell r="D2">
            <v>0</v>
          </cell>
        </row>
        <row r="3">
          <cell r="B3">
            <v>1</v>
          </cell>
          <cell r="C3">
            <v>0.5</v>
          </cell>
          <cell r="D3">
            <v>0</v>
          </cell>
        </row>
        <row r="4">
          <cell r="B4">
            <v>1</v>
          </cell>
          <cell r="C4">
            <v>0.5</v>
          </cell>
          <cell r="D4">
            <v>0</v>
          </cell>
        </row>
        <row r="5">
          <cell r="B5">
            <v>1</v>
          </cell>
          <cell r="C5">
            <v>0.5</v>
          </cell>
          <cell r="D5">
            <v>0</v>
          </cell>
        </row>
        <row r="6">
          <cell r="B6">
            <v>1</v>
          </cell>
          <cell r="C6">
            <v>0.5</v>
          </cell>
          <cell r="D6">
            <v>0</v>
          </cell>
        </row>
        <row r="7">
          <cell r="B7">
            <v>1</v>
          </cell>
          <cell r="C7">
            <v>0.5</v>
          </cell>
          <cell r="D7">
            <v>0</v>
          </cell>
        </row>
        <row r="8">
          <cell r="B8">
            <v>1</v>
          </cell>
          <cell r="C8">
            <v>0.5</v>
          </cell>
          <cell r="D8">
            <v>0</v>
          </cell>
        </row>
        <row r="9">
          <cell r="B9">
            <v>1</v>
          </cell>
          <cell r="C9">
            <v>0.5</v>
          </cell>
          <cell r="D9">
            <v>0</v>
          </cell>
        </row>
        <row r="10">
          <cell r="B10">
            <v>1</v>
          </cell>
          <cell r="C10">
            <v>0.5</v>
          </cell>
          <cell r="D10">
            <v>0</v>
          </cell>
        </row>
        <row r="11">
          <cell r="B11">
            <v>1</v>
          </cell>
          <cell r="C11">
            <v>0.5</v>
          </cell>
          <cell r="D11">
            <v>0</v>
          </cell>
        </row>
      </sheetData>
      <sheetData sheetId="18">
        <row r="1">
          <cell r="B1">
            <v>8</v>
          </cell>
        </row>
        <row r="9">
          <cell r="B9" t="b">
            <v>1</v>
          </cell>
        </row>
        <row r="10">
          <cell r="B10" t="b">
            <v>1</v>
          </cell>
        </row>
        <row r="14">
          <cell r="B14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 t="b">
            <v>0</v>
          </cell>
        </row>
        <row r="21">
          <cell r="B21">
            <v>1</v>
          </cell>
        </row>
        <row r="22">
          <cell r="B22">
            <v>599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</sheetData>
      <sheetData sheetId="22">
        <row r="1">
          <cell r="B1" t="str">
            <v>Česky</v>
          </cell>
        </row>
        <row r="63">
          <cell r="B63" t="str">
            <v>tabulka</v>
          </cell>
        </row>
        <row r="67">
          <cell r="B67" t="str">
            <v>Jednotlivci</v>
          </cell>
        </row>
        <row r="70">
          <cell r="B70" t="str">
            <v>Družstva</v>
          </cell>
        </row>
        <row r="71">
          <cell r="B71" t="str">
            <v>Jméno hráče</v>
          </cell>
        </row>
        <row r="72">
          <cell r="B72" t="str">
            <v>Družstvo</v>
          </cell>
        </row>
        <row r="73">
          <cell r="B73" t="str">
            <v>Výkon</v>
          </cell>
        </row>
        <row r="74">
          <cell r="B74" t="str">
            <v>Body</v>
          </cell>
        </row>
        <row r="75">
          <cell r="B75" t="str">
            <v>Průměr</v>
          </cell>
        </row>
        <row r="76">
          <cell r="B76" t="str">
            <v>BODOVÁ AKTIVITA HRÁČŮ VE VZÁJEMNÝCH ZÁPASECH</v>
          </cell>
        </row>
        <row r="77">
          <cell r="B77" t="str">
            <v>ŽIVOT JE NĚKDY HOŘKÝ …</v>
          </cell>
        </row>
        <row r="78">
          <cell r="B78" t="str">
            <v>NEJVYŠŠÍ NÁHOZ</v>
          </cell>
        </row>
        <row r="79">
          <cell r="B79" t="str">
            <v>NEJNIŽŠÍ NÁHOZ</v>
          </cell>
        </row>
        <row r="80">
          <cell r="B80" t="str">
            <v>NEJVYŠŠÍ PRŮMĚR</v>
          </cell>
        </row>
        <row r="81">
          <cell r="B81" t="str">
            <v>NEJNIŽŠÍ PRŮMĚR</v>
          </cell>
        </row>
        <row r="82">
          <cell r="B82" t="str">
            <v>U t k á n í   s :</v>
          </cell>
        </row>
        <row r="83">
          <cell r="B83" t="str">
            <v>NEJVYŠŠÍM POČTEM BODŮ VÍTĚZNÉHO TÝMU</v>
          </cell>
        </row>
        <row r="84">
          <cell r="B84" t="str">
            <v>NEJNIŽŠÍM POČTEM BODŮ VÍTĚZNÉHO TÝMU</v>
          </cell>
        </row>
        <row r="85">
          <cell r="B85" t="str">
            <v>NEJVYŠŠÍM POČTEM BODŮ PORAŽENÉHO TÝMU</v>
          </cell>
        </row>
        <row r="86">
          <cell r="B86" t="str">
            <v>NEJNIŽŠÍM POČTEM BODŮ PORAŽENÉHO TÝMU</v>
          </cell>
        </row>
        <row r="87">
          <cell r="B87" t="str">
            <v>NEJVYŠŠÍM SOUČTEM BODŮ OBOU TÝMŮ</v>
          </cell>
        </row>
        <row r="88">
          <cell r="B88" t="str">
            <v>NEJNIŽŠÍM SOUČTEM BODŮ OBOU TÝMŮ</v>
          </cell>
        </row>
        <row r="89">
          <cell r="B89" t="str">
            <v>NEJVYŠŠÍM BODOVÝM ROZDÍLEM</v>
          </cell>
        </row>
        <row r="90">
          <cell r="B90" t="str">
            <v>NEJNIŽŠÍM BODOVÝM ROZDÍLEM</v>
          </cell>
        </row>
        <row r="93">
          <cell r="B93" t="str">
            <v>PRŮMĚR HRÁČE ZE VŠECH ODEHRANÝCH HER V TOMTO KOLE :</v>
          </cell>
        </row>
        <row r="94">
          <cell r="B94" t="str">
            <v>PRŮMĚR DRUŽSTVA ZE VŠECH ODEHRANÝCH HER V TOMTO KOLE :</v>
          </cell>
        </row>
        <row r="108">
          <cell r="B108" t="str">
            <v>Jednotlivci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V142"/>
  <sheetViews>
    <sheetView showGridLines="0" showRowColHeaders="0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23.140625" style="1" customWidth="1"/>
    <col min="6" max="6" width="9.421875" style="1" customWidth="1"/>
    <col min="7" max="7" width="7.7109375" style="1" customWidth="1"/>
    <col min="8" max="8" width="2.00390625" style="1" customWidth="1"/>
    <col min="9" max="9" width="7.7109375" style="1" customWidth="1"/>
    <col min="10" max="10" width="2.8515625" style="1" customWidth="1"/>
    <col min="11" max="11" width="2.00390625" style="1" customWidth="1"/>
    <col min="12" max="16384" width="9.140625" style="1" customWidth="1"/>
  </cols>
  <sheetData>
    <row r="1" spans="2:10" ht="42" customHeight="1">
      <c r="B1" s="111" t="s">
        <v>3</v>
      </c>
      <c r="C1" s="111"/>
      <c r="D1" s="111"/>
      <c r="E1" s="111"/>
      <c r="F1" s="111"/>
      <c r="G1" s="111"/>
      <c r="H1" s="111"/>
      <c r="I1" s="111"/>
      <c r="J1" s="2"/>
    </row>
    <row r="2" spans="2:10" ht="26.25" customHeight="1">
      <c r="B2" s="112"/>
      <c r="C2" s="112"/>
      <c r="D2" s="112"/>
      <c r="E2" s="112"/>
      <c r="F2" s="112"/>
      <c r="G2" s="112"/>
      <c r="H2" s="112"/>
      <c r="I2" s="112"/>
      <c r="J2" s="3"/>
    </row>
    <row r="3" spans="2:10" ht="26.25" customHeight="1">
      <c r="B3" s="113" t="s">
        <v>4</v>
      </c>
      <c r="C3" s="113"/>
      <c r="D3" s="113"/>
      <c r="E3" s="113"/>
      <c r="F3" s="113"/>
      <c r="G3" s="113"/>
      <c r="H3" s="113"/>
      <c r="I3" s="113"/>
      <c r="J3" s="4"/>
    </row>
    <row r="4" spans="2:10" ht="22.5" customHeight="1">
      <c r="B4" s="113" t="s">
        <v>5</v>
      </c>
      <c r="C4" s="113"/>
      <c r="D4" s="113"/>
      <c r="E4" s="113"/>
      <c r="F4" s="113"/>
      <c r="G4" s="113"/>
      <c r="H4" s="113"/>
      <c r="I4" s="113"/>
      <c r="J4" s="4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ht="10.5" customHeight="1" thickTop="1"/>
    <row r="7" spans="3:10" ht="15">
      <c r="C7" s="6" t="s">
        <v>6</v>
      </c>
      <c r="D7" s="7" t="s">
        <v>0</v>
      </c>
      <c r="E7" s="8" t="s">
        <v>7</v>
      </c>
      <c r="F7" s="9" t="s">
        <v>8</v>
      </c>
      <c r="G7" s="6">
        <v>588</v>
      </c>
      <c r="H7" s="7" t="s">
        <v>0</v>
      </c>
      <c r="I7" s="8">
        <v>478</v>
      </c>
      <c r="J7" s="10"/>
    </row>
    <row r="8" spans="2:10" s="11" customFormat="1" ht="11.25">
      <c r="B8" s="12" t="s">
        <v>1</v>
      </c>
      <c r="C8" s="13" t="s">
        <v>9</v>
      </c>
      <c r="E8" s="13"/>
      <c r="F8" s="13"/>
      <c r="G8" s="13"/>
      <c r="H8" s="13"/>
      <c r="I8" s="13"/>
      <c r="J8" s="13"/>
    </row>
    <row r="9" spans="2:10" s="11" customFormat="1" ht="11.25">
      <c r="B9" s="12" t="s">
        <v>2</v>
      </c>
      <c r="C9" s="13" t="s">
        <v>10</v>
      </c>
      <c r="E9" s="13"/>
      <c r="F9" s="13"/>
      <c r="G9" s="13"/>
      <c r="H9" s="13"/>
      <c r="I9" s="13"/>
      <c r="J9" s="13"/>
    </row>
    <row r="10" spans="5:10" ht="7.5" customHeight="1">
      <c r="E10" s="14"/>
      <c r="F10" s="14"/>
      <c r="G10" s="14"/>
      <c r="H10" s="14"/>
      <c r="I10" s="14"/>
      <c r="J10" s="10"/>
    </row>
    <row r="11" spans="3:10" ht="15">
      <c r="C11" s="6" t="s">
        <v>11</v>
      </c>
      <c r="D11" s="7" t="s">
        <v>0</v>
      </c>
      <c r="E11" s="8" t="s">
        <v>12</v>
      </c>
      <c r="F11" s="9" t="s">
        <v>13</v>
      </c>
      <c r="G11" s="6">
        <v>484</v>
      </c>
      <c r="H11" s="7" t="s">
        <v>0</v>
      </c>
      <c r="I11" s="8">
        <v>525</v>
      </c>
      <c r="J11" s="10"/>
    </row>
    <row r="12" spans="2:10" s="11" customFormat="1" ht="11.25">
      <c r="B12" s="12" t="s">
        <v>1</v>
      </c>
      <c r="C12" s="13" t="s">
        <v>14</v>
      </c>
      <c r="E12" s="13"/>
      <c r="F12" s="13"/>
      <c r="G12" s="13"/>
      <c r="H12" s="13"/>
      <c r="I12" s="13"/>
      <c r="J12" s="13"/>
    </row>
    <row r="13" spans="2:10" s="11" customFormat="1" ht="11.25">
      <c r="B13" s="12" t="s">
        <v>2</v>
      </c>
      <c r="C13" s="13" t="s">
        <v>15</v>
      </c>
      <c r="E13" s="13"/>
      <c r="F13" s="13"/>
      <c r="G13" s="13"/>
      <c r="H13" s="13"/>
      <c r="I13" s="13"/>
      <c r="J13" s="13"/>
    </row>
    <row r="14" spans="5:10" ht="7.5" customHeight="1">
      <c r="E14" s="14"/>
      <c r="F14" s="14"/>
      <c r="G14" s="14"/>
      <c r="H14" s="14"/>
      <c r="I14" s="14"/>
      <c r="J14" s="10"/>
    </row>
    <row r="15" spans="3:10" ht="15">
      <c r="C15" s="6" t="s">
        <v>16</v>
      </c>
      <c r="D15" s="7" t="s">
        <v>0</v>
      </c>
      <c r="E15" s="8" t="s">
        <v>17</v>
      </c>
      <c r="F15" s="9" t="s">
        <v>18</v>
      </c>
      <c r="G15" s="6">
        <v>427</v>
      </c>
      <c r="H15" s="7" t="s">
        <v>0</v>
      </c>
      <c r="I15" s="8">
        <v>521</v>
      </c>
      <c r="J15" s="10"/>
    </row>
    <row r="16" spans="1:256" ht="15">
      <c r="A16" s="11"/>
      <c r="B16" s="12" t="s">
        <v>1</v>
      </c>
      <c r="C16" s="13" t="s">
        <v>19</v>
      </c>
      <c r="D16" s="11"/>
      <c r="E16" s="13"/>
      <c r="F16" s="13"/>
      <c r="G16" s="13"/>
      <c r="H16" s="13"/>
      <c r="I16" s="13"/>
      <c r="J16" s="1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15">
      <c r="A17" s="11"/>
      <c r="B17" s="12" t="s">
        <v>2</v>
      </c>
      <c r="C17" s="13" t="s">
        <v>20</v>
      </c>
      <c r="D17" s="11"/>
      <c r="E17" s="13"/>
      <c r="F17" s="13"/>
      <c r="G17" s="13"/>
      <c r="H17" s="13"/>
      <c r="I17" s="13"/>
      <c r="J17" s="13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5:10" ht="15">
      <c r="E18" s="14"/>
      <c r="F18" s="14"/>
      <c r="G18" s="14"/>
      <c r="H18" s="14"/>
      <c r="I18" s="14"/>
      <c r="J18" s="10"/>
    </row>
    <row r="19" spans="3:10" ht="15">
      <c r="C19" s="6" t="s">
        <v>21</v>
      </c>
      <c r="D19" s="7" t="s">
        <v>0</v>
      </c>
      <c r="E19" s="8" t="s">
        <v>22</v>
      </c>
      <c r="F19" s="9" t="s">
        <v>23</v>
      </c>
      <c r="G19" s="6">
        <v>421</v>
      </c>
      <c r="H19" s="7" t="s">
        <v>0</v>
      </c>
      <c r="I19" s="8">
        <v>510</v>
      </c>
      <c r="J19" s="10"/>
    </row>
    <row r="20" spans="1:256" ht="15">
      <c r="A20" s="11"/>
      <c r="B20" s="12" t="s">
        <v>1</v>
      </c>
      <c r="C20" s="13" t="s">
        <v>24</v>
      </c>
      <c r="D20" s="11"/>
      <c r="E20" s="13"/>
      <c r="F20" s="13"/>
      <c r="G20" s="13"/>
      <c r="H20" s="13"/>
      <c r="I20" s="13"/>
      <c r="J20" s="1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5">
      <c r="A21" s="11"/>
      <c r="B21" s="12" t="s">
        <v>2</v>
      </c>
      <c r="C21" s="13" t="s">
        <v>25</v>
      </c>
      <c r="D21" s="11"/>
      <c r="E21" s="13"/>
      <c r="F21" s="13"/>
      <c r="G21" s="13"/>
      <c r="H21" s="13"/>
      <c r="I21" s="13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5:10" ht="15">
      <c r="E22" s="14"/>
      <c r="F22" s="14"/>
      <c r="G22" s="14"/>
      <c r="H22" s="14"/>
      <c r="I22" s="14"/>
      <c r="J22" s="10"/>
    </row>
    <row r="23" spans="3:10" ht="15">
      <c r="C23" s="6" t="s">
        <v>17</v>
      </c>
      <c r="D23" s="7" t="s">
        <v>0</v>
      </c>
      <c r="E23" s="8" t="s">
        <v>22</v>
      </c>
      <c r="F23" s="9" t="s">
        <v>26</v>
      </c>
      <c r="G23" s="6">
        <v>463</v>
      </c>
      <c r="H23" s="7" t="s">
        <v>0</v>
      </c>
      <c r="I23" s="8">
        <v>387</v>
      </c>
      <c r="J23" s="10"/>
    </row>
    <row r="24" spans="1:256" ht="15">
      <c r="A24" s="11"/>
      <c r="B24" s="12" t="s">
        <v>1</v>
      </c>
      <c r="C24" s="13" t="s">
        <v>27</v>
      </c>
      <c r="D24" s="11"/>
      <c r="E24" s="13"/>
      <c r="F24" s="13"/>
      <c r="G24" s="13"/>
      <c r="H24" s="13"/>
      <c r="I24" s="13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5">
      <c r="A25" s="11"/>
      <c r="B25" s="12" t="s">
        <v>2</v>
      </c>
      <c r="C25" s="13" t="s">
        <v>28</v>
      </c>
      <c r="D25" s="11"/>
      <c r="E25" s="13"/>
      <c r="F25" s="13"/>
      <c r="G25" s="13"/>
      <c r="H25" s="13"/>
      <c r="I25" s="13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5:10" ht="15">
      <c r="E26" s="14"/>
      <c r="F26" s="14"/>
      <c r="G26" s="14"/>
      <c r="H26" s="14"/>
      <c r="I26" s="14"/>
      <c r="J26" s="10"/>
    </row>
    <row r="27" spans="3:10" ht="15">
      <c r="C27" s="6" t="s">
        <v>16</v>
      </c>
      <c r="D27" s="7" t="s">
        <v>0</v>
      </c>
      <c r="E27" s="8" t="s">
        <v>21</v>
      </c>
      <c r="F27" s="9" t="s">
        <v>23</v>
      </c>
      <c r="G27" s="6">
        <v>522</v>
      </c>
      <c r="H27" s="7" t="s">
        <v>0</v>
      </c>
      <c r="I27" s="8">
        <v>571</v>
      </c>
      <c r="J27" s="10"/>
    </row>
    <row r="28" spans="1:256" ht="15">
      <c r="A28" s="11"/>
      <c r="B28" s="12" t="s">
        <v>1</v>
      </c>
      <c r="C28" s="13" t="s">
        <v>29</v>
      </c>
      <c r="D28" s="11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5">
      <c r="A29" s="11"/>
      <c r="B29" s="12" t="s">
        <v>2</v>
      </c>
      <c r="C29" s="13" t="s">
        <v>30</v>
      </c>
      <c r="D29" s="11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5:10" ht="15">
      <c r="E30" s="14"/>
      <c r="F30" s="14"/>
      <c r="G30" s="14"/>
      <c r="H30" s="14"/>
      <c r="I30" s="14"/>
      <c r="J30" s="10"/>
    </row>
    <row r="31" spans="3:10" ht="15">
      <c r="C31" s="6" t="s">
        <v>7</v>
      </c>
      <c r="D31" s="7" t="s">
        <v>0</v>
      </c>
      <c r="E31" s="8" t="s">
        <v>12</v>
      </c>
      <c r="F31" s="9" t="s">
        <v>23</v>
      </c>
      <c r="G31" s="6">
        <v>509</v>
      </c>
      <c r="H31" s="7" t="s">
        <v>0</v>
      </c>
      <c r="I31" s="8">
        <v>523</v>
      </c>
      <c r="J31" s="10"/>
    </row>
    <row r="32" spans="1:256" ht="15">
      <c r="A32" s="11"/>
      <c r="B32" s="12" t="s">
        <v>1</v>
      </c>
      <c r="C32" s="13" t="s">
        <v>31</v>
      </c>
      <c r="D32" s="11"/>
      <c r="E32" s="13"/>
      <c r="F32" s="13"/>
      <c r="G32" s="13"/>
      <c r="H32" s="13"/>
      <c r="I32" s="13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5">
      <c r="A33" s="11"/>
      <c r="B33" s="12" t="s">
        <v>2</v>
      </c>
      <c r="C33" s="13" t="s">
        <v>32</v>
      </c>
      <c r="D33" s="11"/>
      <c r="E33" s="13"/>
      <c r="F33" s="13"/>
      <c r="G33" s="13"/>
      <c r="H33" s="13"/>
      <c r="I33" s="13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5:10" ht="15">
      <c r="E34" s="14"/>
      <c r="F34" s="14"/>
      <c r="G34" s="14"/>
      <c r="H34" s="14"/>
      <c r="I34" s="14"/>
      <c r="J34" s="10"/>
    </row>
    <row r="35" spans="3:10" ht="15">
      <c r="C35" s="6" t="s">
        <v>6</v>
      </c>
      <c r="D35" s="7" t="s">
        <v>0</v>
      </c>
      <c r="E35" s="8" t="s">
        <v>11</v>
      </c>
      <c r="F35" s="9" t="s">
        <v>18</v>
      </c>
      <c r="G35" s="6">
        <v>508</v>
      </c>
      <c r="H35" s="7" t="s">
        <v>0</v>
      </c>
      <c r="I35" s="8">
        <v>583</v>
      </c>
      <c r="J35" s="10"/>
    </row>
    <row r="36" spans="1:256" ht="15">
      <c r="A36" s="11"/>
      <c r="B36" s="12" t="s">
        <v>1</v>
      </c>
      <c r="C36" s="13" t="s">
        <v>33</v>
      </c>
      <c r="D36" s="11"/>
      <c r="E36" s="13"/>
      <c r="F36" s="13"/>
      <c r="G36" s="13"/>
      <c r="H36" s="13"/>
      <c r="I36" s="13"/>
      <c r="J36" s="1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5">
      <c r="A37" s="11"/>
      <c r="B37" s="12" t="s">
        <v>2</v>
      </c>
      <c r="C37" s="13" t="s">
        <v>34</v>
      </c>
      <c r="D37" s="11"/>
      <c r="E37" s="13"/>
      <c r="F37" s="13"/>
      <c r="G37" s="13"/>
      <c r="H37" s="13"/>
      <c r="I37" s="13"/>
      <c r="J37" s="1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5:10" ht="15">
      <c r="E38" s="14"/>
      <c r="F38" s="14"/>
      <c r="G38" s="14"/>
      <c r="H38" s="14"/>
      <c r="I38" s="14"/>
      <c r="J38" s="10"/>
    </row>
    <row r="39" spans="3:10" ht="15">
      <c r="C39" s="6" t="s">
        <v>16</v>
      </c>
      <c r="D39" s="7" t="s">
        <v>0</v>
      </c>
      <c r="E39" s="8" t="s">
        <v>12</v>
      </c>
      <c r="F39" s="9" t="s">
        <v>26</v>
      </c>
      <c r="G39" s="6">
        <v>665</v>
      </c>
      <c r="H39" s="7" t="s">
        <v>0</v>
      </c>
      <c r="I39" s="8">
        <v>521</v>
      </c>
      <c r="J39" s="10"/>
    </row>
    <row r="40" spans="1:256" ht="15">
      <c r="A40" s="11"/>
      <c r="B40" s="12" t="s">
        <v>1</v>
      </c>
      <c r="C40" s="13" t="s">
        <v>35</v>
      </c>
      <c r="D40" s="11"/>
      <c r="E40" s="13"/>
      <c r="F40" s="13"/>
      <c r="G40" s="13"/>
      <c r="H40" s="13"/>
      <c r="I40" s="13"/>
      <c r="J40" s="1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5">
      <c r="A41" s="11"/>
      <c r="B41" s="12" t="s">
        <v>2</v>
      </c>
      <c r="C41" s="13" t="s">
        <v>36</v>
      </c>
      <c r="D41" s="11"/>
      <c r="E41" s="13"/>
      <c r="F41" s="13"/>
      <c r="G41" s="13"/>
      <c r="H41" s="13"/>
      <c r="I41" s="13"/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5:10" ht="15">
      <c r="E42" s="14"/>
      <c r="F42" s="14"/>
      <c r="G42" s="14"/>
      <c r="H42" s="14"/>
      <c r="I42" s="14"/>
      <c r="J42" s="10"/>
    </row>
    <row r="43" spans="3:10" ht="15">
      <c r="C43" s="6" t="s">
        <v>6</v>
      </c>
      <c r="D43" s="7" t="s">
        <v>0</v>
      </c>
      <c r="E43" s="8" t="s">
        <v>22</v>
      </c>
      <c r="F43" s="9" t="s">
        <v>37</v>
      </c>
      <c r="G43" s="6">
        <v>472</v>
      </c>
      <c r="H43" s="7" t="s">
        <v>0</v>
      </c>
      <c r="I43" s="8">
        <v>408</v>
      </c>
      <c r="J43" s="10"/>
    </row>
    <row r="44" spans="1:256" ht="15">
      <c r="A44" s="11"/>
      <c r="B44" s="12" t="s">
        <v>1</v>
      </c>
      <c r="C44" s="13" t="s">
        <v>38</v>
      </c>
      <c r="D44" s="11"/>
      <c r="E44" s="13"/>
      <c r="F44" s="13"/>
      <c r="G44" s="13"/>
      <c r="H44" s="13"/>
      <c r="I44" s="13"/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15">
      <c r="A45" s="11"/>
      <c r="B45" s="12" t="s">
        <v>2</v>
      </c>
      <c r="C45" s="13" t="s">
        <v>39</v>
      </c>
      <c r="D45" s="11"/>
      <c r="E45" s="13"/>
      <c r="F45" s="13"/>
      <c r="G45" s="13"/>
      <c r="H45" s="13"/>
      <c r="I45" s="13"/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5:10" ht="15">
      <c r="E46" s="14"/>
      <c r="F46" s="14"/>
      <c r="G46" s="14"/>
      <c r="H46" s="14"/>
      <c r="I46" s="14"/>
      <c r="J46" s="10"/>
    </row>
    <row r="47" spans="3:10" ht="15">
      <c r="C47" s="6" t="s">
        <v>21</v>
      </c>
      <c r="D47" s="7" t="s">
        <v>0</v>
      </c>
      <c r="E47" s="8" t="s">
        <v>11</v>
      </c>
      <c r="F47" s="9" t="s">
        <v>26</v>
      </c>
      <c r="G47" s="6">
        <v>617</v>
      </c>
      <c r="H47" s="7" t="s">
        <v>0</v>
      </c>
      <c r="I47" s="8">
        <v>544</v>
      </c>
      <c r="J47" s="10"/>
    </row>
    <row r="48" spans="1:256" ht="15">
      <c r="A48" s="11"/>
      <c r="B48" s="12" t="s">
        <v>1</v>
      </c>
      <c r="C48" s="13" t="s">
        <v>40</v>
      </c>
      <c r="D48" s="11"/>
      <c r="E48" s="13"/>
      <c r="F48" s="13"/>
      <c r="G48" s="13"/>
      <c r="H48" s="13"/>
      <c r="I48" s="13"/>
      <c r="J48" s="1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5">
      <c r="A49" s="11"/>
      <c r="B49" s="12" t="s">
        <v>2</v>
      </c>
      <c r="C49" s="13" t="s">
        <v>41</v>
      </c>
      <c r="D49" s="11"/>
      <c r="E49" s="13"/>
      <c r="F49" s="13"/>
      <c r="G49" s="13"/>
      <c r="H49" s="13"/>
      <c r="I49" s="13"/>
      <c r="J49" s="1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5:10" ht="15">
      <c r="E50" s="14"/>
      <c r="F50" s="14"/>
      <c r="G50" s="14"/>
      <c r="H50" s="14"/>
      <c r="I50" s="14"/>
      <c r="J50" s="10"/>
    </row>
    <row r="51" spans="3:10" ht="15">
      <c r="C51" s="6" t="s">
        <v>7</v>
      </c>
      <c r="D51" s="7" t="s">
        <v>0</v>
      </c>
      <c r="E51" s="8" t="s">
        <v>17</v>
      </c>
      <c r="F51" s="9" t="s">
        <v>26</v>
      </c>
      <c r="G51" s="6">
        <v>521</v>
      </c>
      <c r="H51" s="7" t="s">
        <v>0</v>
      </c>
      <c r="I51" s="8">
        <v>504</v>
      </c>
      <c r="J51" s="10"/>
    </row>
    <row r="52" spans="1:256" ht="15">
      <c r="A52" s="11"/>
      <c r="B52" s="12" t="s">
        <v>1</v>
      </c>
      <c r="C52" s="13" t="s">
        <v>42</v>
      </c>
      <c r="D52" s="11"/>
      <c r="E52" s="13"/>
      <c r="F52" s="13"/>
      <c r="G52" s="13"/>
      <c r="H52" s="13"/>
      <c r="I52" s="13"/>
      <c r="J52" s="1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5">
      <c r="A53" s="11"/>
      <c r="B53" s="12" t="s">
        <v>2</v>
      </c>
      <c r="C53" s="13" t="s">
        <v>43</v>
      </c>
      <c r="D53" s="11"/>
      <c r="E53" s="13"/>
      <c r="F53" s="13"/>
      <c r="G53" s="13"/>
      <c r="H53" s="13"/>
      <c r="I53" s="13"/>
      <c r="J53" s="1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5:10" ht="15">
      <c r="E54" s="14"/>
      <c r="F54" s="14"/>
      <c r="G54" s="14"/>
      <c r="H54" s="14"/>
      <c r="I54" s="14"/>
      <c r="J54" s="10"/>
    </row>
    <row r="55" spans="3:10" ht="15">
      <c r="C55" s="6" t="s">
        <v>11</v>
      </c>
      <c r="D55" s="7" t="s">
        <v>0</v>
      </c>
      <c r="E55" s="8" t="s">
        <v>17</v>
      </c>
      <c r="F55" s="9" t="s">
        <v>26</v>
      </c>
      <c r="G55" s="6">
        <v>559</v>
      </c>
      <c r="H55" s="7" t="s">
        <v>0</v>
      </c>
      <c r="I55" s="8">
        <v>460</v>
      </c>
      <c r="J55" s="10"/>
    </row>
    <row r="56" spans="1:256" ht="15">
      <c r="A56" s="11"/>
      <c r="B56" s="12" t="s">
        <v>1</v>
      </c>
      <c r="C56" s="13" t="s">
        <v>44</v>
      </c>
      <c r="D56" s="11"/>
      <c r="E56" s="13"/>
      <c r="F56" s="13"/>
      <c r="G56" s="13"/>
      <c r="H56" s="13"/>
      <c r="I56" s="13"/>
      <c r="J56" s="1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5">
      <c r="A57" s="11"/>
      <c r="B57" s="12" t="s">
        <v>2</v>
      </c>
      <c r="C57" s="13" t="s">
        <v>45</v>
      </c>
      <c r="D57" s="11"/>
      <c r="E57" s="13"/>
      <c r="F57" s="13"/>
      <c r="G57" s="13"/>
      <c r="H57" s="13"/>
      <c r="I57" s="13"/>
      <c r="J57" s="1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5:10" ht="15">
      <c r="E58" s="14"/>
      <c r="F58" s="14"/>
      <c r="G58" s="14"/>
      <c r="H58" s="14"/>
      <c r="I58" s="14"/>
      <c r="J58" s="10"/>
    </row>
    <row r="59" spans="3:10" ht="15">
      <c r="C59" s="6" t="s">
        <v>21</v>
      </c>
      <c r="D59" s="7" t="s">
        <v>0</v>
      </c>
      <c r="E59" s="8" t="s">
        <v>7</v>
      </c>
      <c r="F59" s="9" t="s">
        <v>26</v>
      </c>
      <c r="G59" s="6">
        <v>497</v>
      </c>
      <c r="H59" s="7" t="s">
        <v>0</v>
      </c>
      <c r="I59" s="8">
        <v>493</v>
      </c>
      <c r="J59" s="10"/>
    </row>
    <row r="60" spans="1:256" ht="15">
      <c r="A60" s="11"/>
      <c r="B60" s="12" t="s">
        <v>1</v>
      </c>
      <c r="C60" s="13" t="s">
        <v>46</v>
      </c>
      <c r="D60" s="11"/>
      <c r="E60" s="13"/>
      <c r="F60" s="13"/>
      <c r="G60" s="13"/>
      <c r="H60" s="13"/>
      <c r="I60" s="13"/>
      <c r="J60" s="1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5">
      <c r="A61" s="11"/>
      <c r="B61" s="12" t="s">
        <v>2</v>
      </c>
      <c r="C61" s="13" t="s">
        <v>47</v>
      </c>
      <c r="D61" s="11"/>
      <c r="E61" s="13"/>
      <c r="F61" s="13"/>
      <c r="G61" s="13"/>
      <c r="H61" s="13"/>
      <c r="I61" s="13"/>
      <c r="J61" s="1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5:10" ht="15">
      <c r="E62" s="14"/>
      <c r="F62" s="14"/>
      <c r="G62" s="14"/>
      <c r="H62" s="14"/>
      <c r="I62" s="14"/>
      <c r="J62" s="10"/>
    </row>
    <row r="63" spans="3:10" ht="15">
      <c r="C63" s="6" t="s">
        <v>6</v>
      </c>
      <c r="D63" s="7" t="s">
        <v>0</v>
      </c>
      <c r="E63" s="8" t="s">
        <v>16</v>
      </c>
      <c r="F63" s="9" t="s">
        <v>26</v>
      </c>
      <c r="G63" s="6">
        <v>558</v>
      </c>
      <c r="H63" s="7" t="s">
        <v>0</v>
      </c>
      <c r="I63" s="8">
        <v>520</v>
      </c>
      <c r="J63" s="10"/>
    </row>
    <row r="64" spans="1:256" ht="15">
      <c r="A64" s="11"/>
      <c r="B64" s="12" t="s">
        <v>1</v>
      </c>
      <c r="C64" s="13" t="s">
        <v>48</v>
      </c>
      <c r="D64" s="11"/>
      <c r="E64" s="13"/>
      <c r="F64" s="13"/>
      <c r="G64" s="13"/>
      <c r="H64" s="13"/>
      <c r="I64" s="13"/>
      <c r="J64" s="1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5">
      <c r="A65" s="11"/>
      <c r="B65" s="12" t="s">
        <v>2</v>
      </c>
      <c r="C65" s="13" t="s">
        <v>49</v>
      </c>
      <c r="D65" s="11"/>
      <c r="E65" s="13"/>
      <c r="F65" s="13"/>
      <c r="G65" s="13"/>
      <c r="H65" s="13"/>
      <c r="I65" s="13"/>
      <c r="J65" s="1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5:10" ht="15">
      <c r="E66" s="14"/>
      <c r="F66" s="14"/>
      <c r="G66" s="14"/>
      <c r="H66" s="14"/>
      <c r="I66" s="14"/>
      <c r="J66" s="10"/>
    </row>
    <row r="67" spans="3:10" ht="15">
      <c r="C67" s="6" t="s">
        <v>22</v>
      </c>
      <c r="D67" s="7" t="s">
        <v>0</v>
      </c>
      <c r="E67" s="8" t="s">
        <v>12</v>
      </c>
      <c r="F67" s="9" t="s">
        <v>18</v>
      </c>
      <c r="G67" s="6">
        <v>402</v>
      </c>
      <c r="H67" s="7" t="s">
        <v>0</v>
      </c>
      <c r="I67" s="8">
        <v>465</v>
      </c>
      <c r="J67" s="10"/>
    </row>
    <row r="68" spans="1:256" ht="15">
      <c r="A68" s="11"/>
      <c r="B68" s="12" t="s">
        <v>1</v>
      </c>
      <c r="C68" s="13" t="s">
        <v>50</v>
      </c>
      <c r="D68" s="11"/>
      <c r="E68" s="13"/>
      <c r="F68" s="13"/>
      <c r="G68" s="13"/>
      <c r="H68" s="13"/>
      <c r="I68" s="13"/>
      <c r="J68" s="1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ht="15">
      <c r="A69" s="11"/>
      <c r="B69" s="12" t="s">
        <v>2</v>
      </c>
      <c r="C69" s="13" t="s">
        <v>51</v>
      </c>
      <c r="D69" s="11"/>
      <c r="E69" s="13"/>
      <c r="F69" s="13"/>
      <c r="G69" s="13"/>
      <c r="H69" s="13"/>
      <c r="I69" s="13"/>
      <c r="J69" s="1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5:10" ht="15">
      <c r="E70" s="14"/>
      <c r="F70" s="14"/>
      <c r="G70" s="14"/>
      <c r="H70" s="14"/>
      <c r="I70" s="14"/>
      <c r="J70" s="10"/>
    </row>
    <row r="71" spans="3:10" ht="15">
      <c r="C71" s="6" t="s">
        <v>21</v>
      </c>
      <c r="D71" s="7" t="s">
        <v>0</v>
      </c>
      <c r="E71" s="8" t="s">
        <v>6</v>
      </c>
      <c r="F71" s="9" t="s">
        <v>26</v>
      </c>
      <c r="G71" s="6">
        <v>523</v>
      </c>
      <c r="H71" s="7" t="s">
        <v>0</v>
      </c>
      <c r="I71" s="8">
        <v>501</v>
      </c>
      <c r="J71" s="10"/>
    </row>
    <row r="72" spans="1:256" ht="15">
      <c r="A72" s="11"/>
      <c r="B72" s="12" t="s">
        <v>1</v>
      </c>
      <c r="C72" s="13" t="s">
        <v>52</v>
      </c>
      <c r="D72" s="11"/>
      <c r="E72" s="13"/>
      <c r="F72" s="13"/>
      <c r="G72" s="13"/>
      <c r="H72" s="13"/>
      <c r="I72" s="13"/>
      <c r="J72" s="1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ht="15">
      <c r="A73" s="11"/>
      <c r="B73" s="12" t="s">
        <v>2</v>
      </c>
      <c r="C73" s="13" t="s">
        <v>53</v>
      </c>
      <c r="D73" s="11"/>
      <c r="E73" s="13"/>
      <c r="F73" s="13"/>
      <c r="G73" s="13"/>
      <c r="H73" s="13"/>
      <c r="I73" s="13"/>
      <c r="J73" s="1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5:10" ht="15">
      <c r="E74" s="14"/>
      <c r="F74" s="14"/>
      <c r="G74" s="14"/>
      <c r="H74" s="14"/>
      <c r="I74" s="14"/>
      <c r="J74" s="10"/>
    </row>
    <row r="75" spans="3:10" ht="15">
      <c r="C75" s="6" t="s">
        <v>12</v>
      </c>
      <c r="D75" s="7" t="s">
        <v>0</v>
      </c>
      <c r="E75" s="8" t="s">
        <v>17</v>
      </c>
      <c r="F75" s="9" t="s">
        <v>54</v>
      </c>
      <c r="G75" s="6">
        <v>506</v>
      </c>
      <c r="H75" s="7" t="s">
        <v>0</v>
      </c>
      <c r="I75" s="8">
        <v>421</v>
      </c>
      <c r="J75" s="10"/>
    </row>
    <row r="76" spans="1:256" ht="15">
      <c r="A76" s="11"/>
      <c r="B76" s="12" t="s">
        <v>1</v>
      </c>
      <c r="C76" s="13" t="s">
        <v>55</v>
      </c>
      <c r="D76" s="11"/>
      <c r="E76" s="13"/>
      <c r="F76" s="13"/>
      <c r="G76" s="13"/>
      <c r="H76" s="13"/>
      <c r="I76" s="13"/>
      <c r="J76" s="1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ht="15">
      <c r="A77" s="11"/>
      <c r="B77" s="12" t="s">
        <v>2</v>
      </c>
      <c r="C77" s="13" t="s">
        <v>56</v>
      </c>
      <c r="D77" s="11"/>
      <c r="E77" s="13"/>
      <c r="F77" s="13"/>
      <c r="G77" s="13"/>
      <c r="H77" s="13"/>
      <c r="I77" s="13"/>
      <c r="J77" s="1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5:10" ht="15">
      <c r="E78" s="14"/>
      <c r="F78" s="14"/>
      <c r="G78" s="14"/>
      <c r="H78" s="14"/>
      <c r="I78" s="14"/>
      <c r="J78" s="10"/>
    </row>
    <row r="79" spans="3:10" ht="15">
      <c r="C79" s="6" t="s">
        <v>11</v>
      </c>
      <c r="D79" s="7" t="s">
        <v>0</v>
      </c>
      <c r="E79" s="8" t="s">
        <v>22</v>
      </c>
      <c r="F79" s="9" t="s">
        <v>54</v>
      </c>
      <c r="G79" s="6">
        <v>525</v>
      </c>
      <c r="H79" s="7" t="s">
        <v>0</v>
      </c>
      <c r="I79" s="8">
        <v>471</v>
      </c>
      <c r="J79" s="10"/>
    </row>
    <row r="80" spans="1:256" ht="15">
      <c r="A80" s="11"/>
      <c r="B80" s="12" t="s">
        <v>1</v>
      </c>
      <c r="C80" s="13" t="s">
        <v>57</v>
      </c>
      <c r="D80" s="11"/>
      <c r="E80" s="13"/>
      <c r="F80" s="13"/>
      <c r="G80" s="13"/>
      <c r="H80" s="13"/>
      <c r="I80" s="13"/>
      <c r="J80" s="1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15">
      <c r="A81" s="11"/>
      <c r="B81" s="12" t="s">
        <v>2</v>
      </c>
      <c r="C81" s="13" t="s">
        <v>58</v>
      </c>
      <c r="D81" s="11"/>
      <c r="E81" s="13"/>
      <c r="F81" s="13"/>
      <c r="G81" s="13"/>
      <c r="H81" s="13"/>
      <c r="I81" s="13"/>
      <c r="J81" s="1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5:10" ht="15">
      <c r="E82" s="14"/>
      <c r="F82" s="14"/>
      <c r="G82" s="14"/>
      <c r="H82" s="14"/>
      <c r="I82" s="14"/>
      <c r="J82" s="10"/>
    </row>
    <row r="83" spans="3:10" ht="15">
      <c r="C83" s="6" t="s">
        <v>16</v>
      </c>
      <c r="D83" s="7" t="s">
        <v>0</v>
      </c>
      <c r="E83" s="8" t="s">
        <v>7</v>
      </c>
      <c r="F83" s="9" t="s">
        <v>13</v>
      </c>
      <c r="G83" s="6">
        <v>482</v>
      </c>
      <c r="H83" s="7" t="s">
        <v>0</v>
      </c>
      <c r="I83" s="8">
        <v>486</v>
      </c>
      <c r="J83" s="10"/>
    </row>
    <row r="84" spans="1:256" ht="15">
      <c r="A84" s="11"/>
      <c r="B84" s="12" t="s">
        <v>1</v>
      </c>
      <c r="C84" s="13" t="s">
        <v>59</v>
      </c>
      <c r="D84" s="11"/>
      <c r="E84" s="13"/>
      <c r="F84" s="13"/>
      <c r="G84" s="13"/>
      <c r="H84" s="13"/>
      <c r="I84" s="13"/>
      <c r="J84" s="1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15">
      <c r="A85" s="11"/>
      <c r="B85" s="12" t="s">
        <v>2</v>
      </c>
      <c r="C85" s="13" t="s">
        <v>60</v>
      </c>
      <c r="D85" s="11"/>
      <c r="E85" s="13"/>
      <c r="F85" s="13"/>
      <c r="G85" s="13"/>
      <c r="H85" s="13"/>
      <c r="I85" s="13"/>
      <c r="J85" s="13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5:10" ht="15">
      <c r="E86" s="14"/>
      <c r="F86" s="14"/>
      <c r="G86" s="14"/>
      <c r="H86" s="14"/>
      <c r="I86" s="14"/>
      <c r="J86" s="10"/>
    </row>
    <row r="87" spans="3:10" ht="15">
      <c r="C87" s="6" t="s">
        <v>7</v>
      </c>
      <c r="D87" s="7" t="s">
        <v>0</v>
      </c>
      <c r="E87" s="8" t="s">
        <v>11</v>
      </c>
      <c r="F87" s="9" t="s">
        <v>23</v>
      </c>
      <c r="G87" s="6">
        <v>461</v>
      </c>
      <c r="H87" s="7" t="s">
        <v>0</v>
      </c>
      <c r="I87" s="8">
        <v>556</v>
      </c>
      <c r="J87" s="10"/>
    </row>
    <row r="88" spans="1:256" ht="15">
      <c r="A88" s="11"/>
      <c r="B88" s="12" t="s">
        <v>1</v>
      </c>
      <c r="C88" s="13" t="s">
        <v>61</v>
      </c>
      <c r="D88" s="11"/>
      <c r="E88" s="13"/>
      <c r="F88" s="13"/>
      <c r="G88" s="13"/>
      <c r="H88" s="13"/>
      <c r="I88" s="13"/>
      <c r="J88" s="13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ht="15">
      <c r="A89" s="11"/>
      <c r="B89" s="12" t="s">
        <v>2</v>
      </c>
      <c r="C89" s="13" t="s">
        <v>62</v>
      </c>
      <c r="D89" s="11"/>
      <c r="E89" s="13"/>
      <c r="F89" s="13"/>
      <c r="G89" s="13"/>
      <c r="H89" s="13"/>
      <c r="I89" s="13"/>
      <c r="J89" s="13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5:10" ht="15">
      <c r="E90" s="14"/>
      <c r="F90" s="14"/>
      <c r="G90" s="14"/>
      <c r="H90" s="14"/>
      <c r="I90" s="14"/>
      <c r="J90" s="10"/>
    </row>
    <row r="91" spans="3:10" ht="15">
      <c r="C91" s="6" t="s">
        <v>22</v>
      </c>
      <c r="D91" s="7" t="s">
        <v>0</v>
      </c>
      <c r="E91" s="8" t="s">
        <v>16</v>
      </c>
      <c r="F91" s="9" t="s">
        <v>63</v>
      </c>
      <c r="G91" s="6">
        <v>416</v>
      </c>
      <c r="H91" s="7" t="s">
        <v>0</v>
      </c>
      <c r="I91" s="8">
        <v>550</v>
      </c>
      <c r="J91" s="10"/>
    </row>
    <row r="92" spans="1:256" ht="15">
      <c r="A92" s="11"/>
      <c r="B92" s="12" t="s">
        <v>1</v>
      </c>
      <c r="C92" s="13" t="s">
        <v>64</v>
      </c>
      <c r="D92" s="11"/>
      <c r="E92" s="13"/>
      <c r="F92" s="13"/>
      <c r="G92" s="13"/>
      <c r="H92" s="13"/>
      <c r="I92" s="13"/>
      <c r="J92" s="13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ht="15">
      <c r="A93" s="11"/>
      <c r="B93" s="12" t="s">
        <v>2</v>
      </c>
      <c r="C93" s="13" t="s">
        <v>65</v>
      </c>
      <c r="D93" s="11"/>
      <c r="E93" s="13"/>
      <c r="F93" s="13"/>
      <c r="G93" s="13"/>
      <c r="H93" s="13"/>
      <c r="I93" s="13"/>
      <c r="J93" s="13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5:10" ht="15">
      <c r="E94" s="14"/>
      <c r="F94" s="14"/>
      <c r="G94" s="14"/>
      <c r="H94" s="14"/>
      <c r="I94" s="14"/>
      <c r="J94" s="10"/>
    </row>
    <row r="95" spans="3:10" ht="15">
      <c r="C95" s="6" t="s">
        <v>12</v>
      </c>
      <c r="D95" s="7" t="s">
        <v>0</v>
      </c>
      <c r="E95" s="8" t="s">
        <v>6</v>
      </c>
      <c r="F95" s="9" t="s">
        <v>23</v>
      </c>
      <c r="G95" s="6">
        <v>555</v>
      </c>
      <c r="H95" s="7" t="s">
        <v>0</v>
      </c>
      <c r="I95" s="8">
        <v>563</v>
      </c>
      <c r="J95" s="10"/>
    </row>
    <row r="96" spans="1:256" ht="15">
      <c r="A96" s="11"/>
      <c r="B96" s="12" t="s">
        <v>1</v>
      </c>
      <c r="C96" s="13" t="s">
        <v>66</v>
      </c>
      <c r="D96" s="11"/>
      <c r="E96" s="13"/>
      <c r="F96" s="13"/>
      <c r="G96" s="13"/>
      <c r="H96" s="13"/>
      <c r="I96" s="13"/>
      <c r="J96" s="13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ht="15">
      <c r="A97" s="11"/>
      <c r="B97" s="12" t="s">
        <v>2</v>
      </c>
      <c r="C97" s="13" t="s">
        <v>67</v>
      </c>
      <c r="D97" s="11"/>
      <c r="E97" s="13"/>
      <c r="F97" s="13"/>
      <c r="G97" s="13"/>
      <c r="H97" s="13"/>
      <c r="I97" s="13"/>
      <c r="J97" s="13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5:10" ht="15">
      <c r="E98" s="14"/>
      <c r="F98" s="14"/>
      <c r="G98" s="14"/>
      <c r="H98" s="14"/>
      <c r="I98" s="14"/>
      <c r="J98" s="10"/>
    </row>
    <row r="99" spans="3:10" ht="15">
      <c r="C99" s="6" t="s">
        <v>17</v>
      </c>
      <c r="D99" s="7" t="s">
        <v>0</v>
      </c>
      <c r="E99" s="8" t="s">
        <v>21</v>
      </c>
      <c r="F99" s="9" t="s">
        <v>26</v>
      </c>
      <c r="G99" s="6">
        <v>518</v>
      </c>
      <c r="H99" s="7" t="s">
        <v>0</v>
      </c>
      <c r="I99" s="8">
        <v>506</v>
      </c>
      <c r="J99" s="10"/>
    </row>
    <row r="100" spans="1:256" ht="15">
      <c r="A100" s="11"/>
      <c r="B100" s="12" t="s">
        <v>1</v>
      </c>
      <c r="C100" s="13" t="s">
        <v>68</v>
      </c>
      <c r="D100" s="11"/>
      <c r="E100" s="13"/>
      <c r="F100" s="13"/>
      <c r="G100" s="13"/>
      <c r="H100" s="13"/>
      <c r="I100" s="13"/>
      <c r="J100" s="13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ht="15">
      <c r="A101" s="11"/>
      <c r="B101" s="12" t="s">
        <v>2</v>
      </c>
      <c r="C101" s="13" t="s">
        <v>69</v>
      </c>
      <c r="D101" s="11"/>
      <c r="E101" s="13"/>
      <c r="F101" s="13"/>
      <c r="G101" s="13"/>
      <c r="H101" s="13"/>
      <c r="I101" s="13"/>
      <c r="J101" s="13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5:10" ht="15">
      <c r="E102" s="14"/>
      <c r="F102" s="14"/>
      <c r="G102" s="14"/>
      <c r="H102" s="14"/>
      <c r="I102" s="14"/>
      <c r="J102" s="10"/>
    </row>
    <row r="103" spans="3:10" ht="15">
      <c r="C103" s="6" t="s">
        <v>12</v>
      </c>
      <c r="D103" s="7" t="s">
        <v>0</v>
      </c>
      <c r="E103" s="8" t="s">
        <v>21</v>
      </c>
      <c r="F103" s="9" t="s">
        <v>23</v>
      </c>
      <c r="G103" s="6">
        <v>480</v>
      </c>
      <c r="H103" s="7" t="s">
        <v>0</v>
      </c>
      <c r="I103" s="8">
        <v>551</v>
      </c>
      <c r="J103" s="10"/>
    </row>
    <row r="104" spans="1:256" ht="15">
      <c r="A104" s="11"/>
      <c r="B104" s="12" t="s">
        <v>1</v>
      </c>
      <c r="C104" s="13" t="s">
        <v>70</v>
      </c>
      <c r="D104" s="11"/>
      <c r="E104" s="13"/>
      <c r="F104" s="13"/>
      <c r="G104" s="13"/>
      <c r="H104" s="13"/>
      <c r="I104" s="13"/>
      <c r="J104" s="13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ht="15">
      <c r="A105" s="11"/>
      <c r="B105" s="12" t="s">
        <v>2</v>
      </c>
      <c r="C105" s="13" t="s">
        <v>71</v>
      </c>
      <c r="D105" s="11"/>
      <c r="E105" s="13"/>
      <c r="F105" s="13"/>
      <c r="G105" s="13"/>
      <c r="H105" s="13"/>
      <c r="I105" s="13"/>
      <c r="J105" s="13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5:10" ht="15">
      <c r="E106" s="14"/>
      <c r="F106" s="14"/>
      <c r="G106" s="14"/>
      <c r="H106" s="14"/>
      <c r="I106" s="14"/>
      <c r="J106" s="10"/>
    </row>
    <row r="107" spans="3:10" ht="15">
      <c r="C107" s="6" t="s">
        <v>17</v>
      </c>
      <c r="D107" s="7" t="s">
        <v>0</v>
      </c>
      <c r="E107" s="8" t="s">
        <v>6</v>
      </c>
      <c r="F107" s="9" t="s">
        <v>18</v>
      </c>
      <c r="G107" s="6">
        <v>427</v>
      </c>
      <c r="H107" s="7" t="s">
        <v>0</v>
      </c>
      <c r="I107" s="8">
        <v>496</v>
      </c>
      <c r="J107" s="10"/>
    </row>
    <row r="108" spans="1:256" ht="15">
      <c r="A108" s="11"/>
      <c r="B108" s="12" t="s">
        <v>1</v>
      </c>
      <c r="C108" s="13" t="s">
        <v>72</v>
      </c>
      <c r="D108" s="11"/>
      <c r="E108" s="13"/>
      <c r="F108" s="13"/>
      <c r="G108" s="13"/>
      <c r="H108" s="13"/>
      <c r="I108" s="13"/>
      <c r="J108" s="13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ht="15">
      <c r="A109" s="11"/>
      <c r="B109" s="12" t="s">
        <v>2</v>
      </c>
      <c r="C109" s="13" t="s">
        <v>73</v>
      </c>
      <c r="D109" s="11"/>
      <c r="E109" s="13"/>
      <c r="F109" s="13"/>
      <c r="G109" s="13"/>
      <c r="H109" s="13"/>
      <c r="I109" s="13"/>
      <c r="J109" s="13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5:10" ht="15">
      <c r="E110" s="14"/>
      <c r="F110" s="14"/>
      <c r="G110" s="14"/>
      <c r="H110" s="14"/>
      <c r="I110" s="14"/>
      <c r="J110" s="10"/>
    </row>
    <row r="111" spans="3:10" ht="15">
      <c r="C111" s="6" t="s">
        <v>22</v>
      </c>
      <c r="D111" s="7" t="s">
        <v>0</v>
      </c>
      <c r="E111" s="8" t="s">
        <v>7</v>
      </c>
      <c r="F111" s="9" t="s">
        <v>18</v>
      </c>
      <c r="G111" s="6">
        <v>356</v>
      </c>
      <c r="H111" s="7" t="s">
        <v>0</v>
      </c>
      <c r="I111" s="8">
        <v>486</v>
      </c>
      <c r="J111" s="10"/>
    </row>
    <row r="112" spans="1:256" ht="15">
      <c r="A112" s="11"/>
      <c r="B112" s="12" t="s">
        <v>1</v>
      </c>
      <c r="C112" s="13" t="s">
        <v>74</v>
      </c>
      <c r="D112" s="11"/>
      <c r="E112" s="13"/>
      <c r="F112" s="13"/>
      <c r="G112" s="13"/>
      <c r="H112" s="13"/>
      <c r="I112" s="13"/>
      <c r="J112" s="13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ht="15">
      <c r="A113" s="11"/>
      <c r="B113" s="12" t="s">
        <v>2</v>
      </c>
      <c r="C113" s="13" t="s">
        <v>75</v>
      </c>
      <c r="D113" s="11"/>
      <c r="E113" s="13"/>
      <c r="F113" s="13"/>
      <c r="G113" s="13"/>
      <c r="H113" s="13"/>
      <c r="I113" s="13"/>
      <c r="J113" s="13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5:10" ht="15">
      <c r="E114" s="14"/>
      <c r="F114" s="14"/>
      <c r="G114" s="14"/>
      <c r="H114" s="14"/>
      <c r="I114" s="14"/>
      <c r="J114" s="10"/>
    </row>
    <row r="115" spans="3:10" ht="15">
      <c r="C115" s="6" t="s">
        <v>11</v>
      </c>
      <c r="D115" s="7" t="s">
        <v>0</v>
      </c>
      <c r="E115" s="8" t="s">
        <v>16</v>
      </c>
      <c r="F115" s="9" t="s">
        <v>23</v>
      </c>
      <c r="G115" s="6">
        <v>453</v>
      </c>
      <c r="H115" s="7" t="s">
        <v>0</v>
      </c>
      <c r="I115" s="8">
        <v>492</v>
      </c>
      <c r="J115" s="10"/>
    </row>
    <row r="116" spans="1:256" ht="15">
      <c r="A116" s="11"/>
      <c r="B116" s="12" t="s">
        <v>1</v>
      </c>
      <c r="C116" s="13" t="s">
        <v>76</v>
      </c>
      <c r="D116" s="11"/>
      <c r="E116" s="13"/>
      <c r="F116" s="13"/>
      <c r="G116" s="13"/>
      <c r="H116" s="13"/>
      <c r="I116" s="13"/>
      <c r="J116" s="13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ht="15">
      <c r="A117" s="11"/>
      <c r="B117" s="12" t="s">
        <v>2</v>
      </c>
      <c r="C117" s="13" t="s">
        <v>77</v>
      </c>
      <c r="D117" s="11"/>
      <c r="E117" s="13"/>
      <c r="F117" s="13"/>
      <c r="G117" s="13"/>
      <c r="H117" s="13"/>
      <c r="I117" s="13"/>
      <c r="J117" s="13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5:10" ht="15">
      <c r="E118" s="14"/>
      <c r="F118" s="14"/>
      <c r="G118" s="14"/>
      <c r="H118" s="14"/>
      <c r="I118" s="14"/>
      <c r="J118" s="10"/>
    </row>
    <row r="119" spans="5:10" ht="15">
      <c r="E119" s="14"/>
      <c r="F119" s="14"/>
      <c r="G119" s="14"/>
      <c r="H119" s="14"/>
      <c r="I119" s="14"/>
      <c r="J119" s="10"/>
    </row>
    <row r="120" spans="5:10" ht="15">
      <c r="E120" s="14"/>
      <c r="F120" s="14"/>
      <c r="G120" s="14"/>
      <c r="H120" s="14"/>
      <c r="I120" s="14"/>
      <c r="J120" s="10"/>
    </row>
    <row r="121" spans="5:10" ht="15">
      <c r="E121" s="14"/>
      <c r="F121" s="14"/>
      <c r="G121" s="14"/>
      <c r="H121" s="14"/>
      <c r="I121" s="14"/>
      <c r="J121" s="10"/>
    </row>
    <row r="122" spans="5:10" ht="15">
      <c r="E122" s="14"/>
      <c r="F122" s="14"/>
      <c r="G122" s="14"/>
      <c r="H122" s="14"/>
      <c r="I122" s="14"/>
      <c r="J122" s="10"/>
    </row>
    <row r="123" spans="5:10" ht="15">
      <c r="E123" s="14"/>
      <c r="F123" s="14"/>
      <c r="G123" s="14"/>
      <c r="H123" s="14"/>
      <c r="I123" s="14"/>
      <c r="J123" s="10"/>
    </row>
    <row r="124" spans="5:10" ht="15">
      <c r="E124" s="14"/>
      <c r="F124" s="14"/>
      <c r="G124" s="14"/>
      <c r="H124" s="14"/>
      <c r="I124" s="14"/>
      <c r="J124" s="10"/>
    </row>
    <row r="125" spans="5:10" ht="15">
      <c r="E125" s="14"/>
      <c r="F125" s="14"/>
      <c r="G125" s="14"/>
      <c r="H125" s="14"/>
      <c r="I125" s="14"/>
      <c r="J125" s="10"/>
    </row>
    <row r="126" spans="5:10" ht="15">
      <c r="E126" s="14"/>
      <c r="F126" s="14"/>
      <c r="G126" s="14"/>
      <c r="H126" s="14"/>
      <c r="I126" s="14"/>
      <c r="J126" s="10"/>
    </row>
    <row r="127" spans="5:10" ht="15">
      <c r="E127" s="14"/>
      <c r="F127" s="14"/>
      <c r="G127" s="14"/>
      <c r="H127" s="14"/>
      <c r="I127" s="14"/>
      <c r="J127" s="10"/>
    </row>
    <row r="128" spans="5:10" ht="15">
      <c r="E128" s="14"/>
      <c r="F128" s="14"/>
      <c r="G128" s="14"/>
      <c r="H128" s="14"/>
      <c r="I128" s="14"/>
      <c r="J128" s="10"/>
    </row>
    <row r="129" spans="5:10" ht="15">
      <c r="E129" s="14"/>
      <c r="F129" s="14"/>
      <c r="G129" s="14"/>
      <c r="H129" s="14"/>
      <c r="I129" s="14"/>
      <c r="J129" s="10"/>
    </row>
    <row r="130" spans="5:10" ht="15">
      <c r="E130" s="14"/>
      <c r="F130" s="14"/>
      <c r="G130" s="14"/>
      <c r="H130" s="14"/>
      <c r="I130" s="14"/>
      <c r="J130" s="10"/>
    </row>
    <row r="131" spans="5:10" ht="15">
      <c r="E131" s="14"/>
      <c r="F131" s="14"/>
      <c r="G131" s="14"/>
      <c r="H131" s="14"/>
      <c r="I131" s="14"/>
      <c r="J131" s="10"/>
    </row>
    <row r="132" spans="5:10" ht="15">
      <c r="E132" s="14"/>
      <c r="F132" s="14"/>
      <c r="G132" s="14"/>
      <c r="H132" s="14"/>
      <c r="I132" s="14"/>
      <c r="J132" s="10"/>
    </row>
    <row r="133" spans="5:10" ht="15">
      <c r="E133" s="14"/>
      <c r="F133" s="14"/>
      <c r="G133" s="14"/>
      <c r="H133" s="14"/>
      <c r="I133" s="14"/>
      <c r="J133" s="10"/>
    </row>
    <row r="134" spans="5:10" ht="15">
      <c r="E134" s="14"/>
      <c r="F134" s="14"/>
      <c r="G134" s="14"/>
      <c r="H134" s="14"/>
      <c r="I134" s="14"/>
      <c r="J134" s="10"/>
    </row>
    <row r="135" spans="5:10" ht="15">
      <c r="E135" s="14"/>
      <c r="F135" s="14"/>
      <c r="G135" s="14"/>
      <c r="H135" s="14"/>
      <c r="I135" s="14"/>
      <c r="J135" s="10"/>
    </row>
    <row r="136" spans="5:10" ht="15">
      <c r="E136" s="14"/>
      <c r="F136" s="14"/>
      <c r="G136" s="14"/>
      <c r="H136" s="14"/>
      <c r="I136" s="14"/>
      <c r="J136" s="10"/>
    </row>
    <row r="137" spans="5:10" ht="15">
      <c r="E137" s="14"/>
      <c r="F137" s="14"/>
      <c r="G137" s="14"/>
      <c r="H137" s="14"/>
      <c r="I137" s="14"/>
      <c r="J137" s="10"/>
    </row>
    <row r="138" spans="5:10" ht="15">
      <c r="E138" s="14"/>
      <c r="F138" s="14"/>
      <c r="G138" s="14"/>
      <c r="H138" s="14"/>
      <c r="I138" s="14"/>
      <c r="J138" s="10"/>
    </row>
    <row r="139" spans="5:10" ht="15">
      <c r="E139" s="14"/>
      <c r="F139" s="14"/>
      <c r="G139" s="14"/>
      <c r="H139" s="14"/>
      <c r="I139" s="14"/>
      <c r="J139" s="10"/>
    </row>
    <row r="140" spans="5:10" ht="15">
      <c r="E140" s="14"/>
      <c r="F140" s="14"/>
      <c r="G140" s="14"/>
      <c r="H140" s="14"/>
      <c r="I140" s="14"/>
      <c r="J140" s="10"/>
    </row>
    <row r="141" spans="5:10" ht="15">
      <c r="E141" s="14"/>
      <c r="F141" s="14"/>
      <c r="G141" s="14"/>
      <c r="H141" s="14"/>
      <c r="I141" s="14"/>
      <c r="J141" s="10"/>
    </row>
    <row r="142" spans="5:10" ht="15">
      <c r="E142" s="14"/>
      <c r="F142" s="14"/>
      <c r="G142" s="14"/>
      <c r="H142" s="14"/>
      <c r="I142" s="14"/>
      <c r="J142" s="10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5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P7" sqref="P7"/>
    </sheetView>
  </sheetViews>
  <sheetFormatPr defaultColWidth="9.140625" defaultRowHeight="15"/>
  <cols>
    <col min="1" max="1" width="5.7109375" style="1" customWidth="1"/>
    <col min="2" max="2" width="3.7109375" style="1" customWidth="1"/>
    <col min="3" max="3" width="23.421875" style="1" customWidth="1"/>
    <col min="4" max="7" width="4.28125" style="1" customWidth="1"/>
    <col min="8" max="8" width="4.28125" style="1" hidden="1" customWidth="1"/>
    <col min="9" max="10" width="5.7109375" style="1" customWidth="1"/>
    <col min="11" max="11" width="6.00390625" style="1" customWidth="1"/>
    <col min="12" max="12" width="6.7109375" style="1" customWidth="1"/>
    <col min="13" max="14" width="5.7109375" style="1" customWidth="1"/>
    <col min="15" max="15" width="14.57421875" style="1" bestFit="1" customWidth="1"/>
    <col min="16" max="16384" width="9.140625" style="1" customWidth="1"/>
  </cols>
  <sheetData>
    <row r="1" ht="111" customHeight="1"/>
    <row r="2" spans="1:14" ht="26.25" customHeight="1">
      <c r="A2" s="15" t="s">
        <v>78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" customHeight="1">
      <c r="A3" s="16" t="s">
        <v>79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ht="15" customHeight="1"/>
    <row r="5" spans="1:14" ht="23.25" customHeight="1">
      <c r="A5" s="17"/>
      <c r="B5" s="117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  <c r="N5" s="18"/>
    </row>
    <row r="6" spans="1:14" ht="20.25" customHeight="1">
      <c r="A6" s="19"/>
      <c r="B6" s="20" t="s">
        <v>80</v>
      </c>
      <c r="C6" s="21"/>
      <c r="D6" s="22"/>
      <c r="E6" s="22"/>
      <c r="F6" s="22"/>
      <c r="G6" s="22"/>
      <c r="H6" s="22"/>
      <c r="I6" s="22"/>
      <c r="J6" s="22"/>
      <c r="K6" s="22"/>
      <c r="L6" s="22"/>
      <c r="M6" s="23"/>
      <c r="N6" s="18"/>
    </row>
    <row r="7" spans="2:13" ht="57.75" customHeight="1">
      <c r="B7" s="24" t="s">
        <v>81</v>
      </c>
      <c r="C7" s="25" t="s">
        <v>82</v>
      </c>
      <c r="D7" s="26" t="s">
        <v>83</v>
      </c>
      <c r="E7" s="26" t="s">
        <v>84</v>
      </c>
      <c r="F7" s="26" t="s">
        <v>85</v>
      </c>
      <c r="G7" s="26" t="s">
        <v>86</v>
      </c>
      <c r="H7" s="26" t="s">
        <v>87</v>
      </c>
      <c r="I7" s="26" t="s">
        <v>88</v>
      </c>
      <c r="J7" s="26" t="s">
        <v>89</v>
      </c>
      <c r="K7" s="26" t="s">
        <v>90</v>
      </c>
      <c r="L7" s="26" t="s">
        <v>91</v>
      </c>
      <c r="M7" s="27" t="s">
        <v>92</v>
      </c>
    </row>
    <row r="8" spans="2:13" ht="15">
      <c r="B8" s="28">
        <v>1</v>
      </c>
      <c r="C8" s="29" t="s">
        <v>6</v>
      </c>
      <c r="D8" s="30">
        <v>7</v>
      </c>
      <c r="E8" s="30">
        <v>5</v>
      </c>
      <c r="F8" s="30">
        <v>0</v>
      </c>
      <c r="G8" s="30">
        <v>2</v>
      </c>
      <c r="H8" s="30">
        <v>0</v>
      </c>
      <c r="I8" s="31">
        <v>10</v>
      </c>
      <c r="J8" s="31">
        <v>13.5</v>
      </c>
      <c r="K8" s="32">
        <v>526.5714285714286</v>
      </c>
      <c r="L8" s="30">
        <v>3686</v>
      </c>
      <c r="M8" s="33">
        <v>23.5</v>
      </c>
    </row>
    <row r="9" spans="2:13" ht="15">
      <c r="B9" s="28">
        <v>2</v>
      </c>
      <c r="C9" s="29" t="s">
        <v>21</v>
      </c>
      <c r="D9" s="30">
        <v>7</v>
      </c>
      <c r="E9" s="30">
        <v>5</v>
      </c>
      <c r="F9" s="30">
        <v>0</v>
      </c>
      <c r="G9" s="30">
        <v>2</v>
      </c>
      <c r="H9" s="30">
        <v>0</v>
      </c>
      <c r="I9" s="31">
        <v>10</v>
      </c>
      <c r="J9" s="31">
        <v>12</v>
      </c>
      <c r="K9" s="32">
        <v>516.5714285714286</v>
      </c>
      <c r="L9" s="30">
        <v>3686</v>
      </c>
      <c r="M9" s="33">
        <v>22</v>
      </c>
    </row>
    <row r="10" spans="2:13" ht="15">
      <c r="B10" s="28">
        <v>3</v>
      </c>
      <c r="C10" s="29" t="s">
        <v>11</v>
      </c>
      <c r="D10" s="30">
        <v>7</v>
      </c>
      <c r="E10" s="30">
        <v>4</v>
      </c>
      <c r="F10" s="30">
        <v>0</v>
      </c>
      <c r="G10" s="30">
        <v>3</v>
      </c>
      <c r="H10" s="30">
        <v>0</v>
      </c>
      <c r="I10" s="31">
        <v>8</v>
      </c>
      <c r="J10" s="31">
        <v>12</v>
      </c>
      <c r="K10" s="32">
        <v>529.1428571428571</v>
      </c>
      <c r="L10" s="30">
        <v>3704</v>
      </c>
      <c r="M10" s="33">
        <v>20</v>
      </c>
    </row>
    <row r="11" spans="2:13" ht="15">
      <c r="B11" s="28">
        <v>4</v>
      </c>
      <c r="C11" s="29" t="s">
        <v>12</v>
      </c>
      <c r="D11" s="30">
        <v>7</v>
      </c>
      <c r="E11" s="30">
        <v>4</v>
      </c>
      <c r="F11" s="30">
        <v>0</v>
      </c>
      <c r="G11" s="30">
        <v>3</v>
      </c>
      <c r="H11" s="30">
        <v>0</v>
      </c>
      <c r="I11" s="31">
        <v>8</v>
      </c>
      <c r="J11" s="31">
        <v>10</v>
      </c>
      <c r="K11" s="32">
        <v>503.57142857142856</v>
      </c>
      <c r="L11" s="30">
        <v>3575</v>
      </c>
      <c r="M11" s="33">
        <v>18</v>
      </c>
    </row>
    <row r="12" spans="2:13" ht="15">
      <c r="B12" s="28">
        <v>5</v>
      </c>
      <c r="C12" s="29" t="s">
        <v>17</v>
      </c>
      <c r="D12" s="30">
        <v>7</v>
      </c>
      <c r="E12" s="30">
        <v>3</v>
      </c>
      <c r="F12" s="30">
        <v>0</v>
      </c>
      <c r="G12" s="30">
        <v>4</v>
      </c>
      <c r="H12" s="30">
        <v>0</v>
      </c>
      <c r="I12" s="31">
        <v>6</v>
      </c>
      <c r="J12" s="31">
        <v>11</v>
      </c>
      <c r="K12" s="32">
        <v>463.42857142857144</v>
      </c>
      <c r="L12" s="30">
        <v>3314</v>
      </c>
      <c r="M12" s="33">
        <v>17</v>
      </c>
    </row>
    <row r="13" spans="2:13" ht="15">
      <c r="B13" s="28">
        <v>6</v>
      </c>
      <c r="C13" s="29" t="s">
        <v>16</v>
      </c>
      <c r="D13" s="30">
        <v>7</v>
      </c>
      <c r="E13" s="30">
        <v>3</v>
      </c>
      <c r="F13" s="30">
        <v>0</v>
      </c>
      <c r="G13" s="30">
        <v>4</v>
      </c>
      <c r="H13" s="30">
        <v>0</v>
      </c>
      <c r="I13" s="31">
        <v>6</v>
      </c>
      <c r="J13" s="31">
        <v>10.5</v>
      </c>
      <c r="K13" s="32">
        <v>522.5714285714286</v>
      </c>
      <c r="L13" s="30">
        <v>3658</v>
      </c>
      <c r="M13" s="33">
        <v>16.5</v>
      </c>
    </row>
    <row r="14" spans="2:13" ht="15">
      <c r="B14" s="28">
        <v>7</v>
      </c>
      <c r="C14" s="29" t="s">
        <v>7</v>
      </c>
      <c r="D14" s="30">
        <v>7</v>
      </c>
      <c r="E14" s="30">
        <v>3</v>
      </c>
      <c r="F14" s="30">
        <v>0</v>
      </c>
      <c r="G14" s="30">
        <v>4</v>
      </c>
      <c r="H14" s="30">
        <v>0</v>
      </c>
      <c r="I14" s="31">
        <v>6</v>
      </c>
      <c r="J14" s="31">
        <v>9</v>
      </c>
      <c r="K14" s="32">
        <v>490.57142857142856</v>
      </c>
      <c r="L14" s="30">
        <v>3434</v>
      </c>
      <c r="M14" s="33">
        <v>15</v>
      </c>
    </row>
    <row r="15" spans="2:13" ht="15">
      <c r="B15" s="28">
        <v>8</v>
      </c>
      <c r="C15" s="29" t="s">
        <v>22</v>
      </c>
      <c r="D15" s="30">
        <v>7</v>
      </c>
      <c r="E15" s="30">
        <v>1</v>
      </c>
      <c r="F15" s="30">
        <v>0</v>
      </c>
      <c r="G15" s="30">
        <v>6</v>
      </c>
      <c r="H15" s="30">
        <v>0</v>
      </c>
      <c r="I15" s="31">
        <v>2</v>
      </c>
      <c r="J15" s="31">
        <v>6</v>
      </c>
      <c r="K15" s="32">
        <v>421.42857142857144</v>
      </c>
      <c r="L15" s="30">
        <v>2950</v>
      </c>
      <c r="M15" s="33">
        <v>8</v>
      </c>
    </row>
    <row r="16" spans="2:13" ht="15" hidden="1">
      <c r="B16" s="28"/>
      <c r="C16" s="29" t="s">
        <v>93</v>
      </c>
      <c r="D16" s="30"/>
      <c r="E16" s="30"/>
      <c r="F16" s="30"/>
      <c r="G16" s="30"/>
      <c r="H16" s="30"/>
      <c r="I16" s="31"/>
      <c r="J16" s="31"/>
      <c r="K16" s="32"/>
      <c r="L16" s="30"/>
      <c r="M16" s="33"/>
    </row>
    <row r="17" spans="2:13" ht="15" hidden="1">
      <c r="B17" s="28"/>
      <c r="C17" s="29" t="s">
        <v>93</v>
      </c>
      <c r="D17" s="30"/>
      <c r="E17" s="30"/>
      <c r="F17" s="30"/>
      <c r="G17" s="30"/>
      <c r="H17" s="30"/>
      <c r="I17" s="31"/>
      <c r="J17" s="31"/>
      <c r="K17" s="32"/>
      <c r="L17" s="30"/>
      <c r="M17" s="33"/>
    </row>
    <row r="18" spans="2:13" ht="15" hidden="1">
      <c r="B18" s="28"/>
      <c r="C18" s="29" t="s">
        <v>93</v>
      </c>
      <c r="D18" s="30"/>
      <c r="E18" s="30"/>
      <c r="F18" s="30"/>
      <c r="G18" s="30"/>
      <c r="H18" s="30"/>
      <c r="I18" s="31"/>
      <c r="J18" s="31"/>
      <c r="K18" s="32"/>
      <c r="L18" s="30"/>
      <c r="M18" s="33"/>
    </row>
    <row r="19" spans="2:13" ht="15" hidden="1">
      <c r="B19" s="28"/>
      <c r="C19" s="29" t="s">
        <v>93</v>
      </c>
      <c r="D19" s="30"/>
      <c r="E19" s="30"/>
      <c r="F19" s="30"/>
      <c r="G19" s="30"/>
      <c r="H19" s="30"/>
      <c r="I19" s="31"/>
      <c r="J19" s="31"/>
      <c r="K19" s="32"/>
      <c r="L19" s="30"/>
      <c r="M19" s="33"/>
    </row>
    <row r="20" spans="2:13" ht="15" hidden="1">
      <c r="B20" s="28"/>
      <c r="C20" s="29" t="s">
        <v>93</v>
      </c>
      <c r="D20" s="30"/>
      <c r="E20" s="30"/>
      <c r="F20" s="30"/>
      <c r="G20" s="30"/>
      <c r="H20" s="30"/>
      <c r="I20" s="31"/>
      <c r="J20" s="31"/>
      <c r="K20" s="32"/>
      <c r="L20" s="30"/>
      <c r="M20" s="33"/>
    </row>
    <row r="21" spans="2:13" ht="15" hidden="1">
      <c r="B21" s="28"/>
      <c r="C21" s="29" t="s">
        <v>93</v>
      </c>
      <c r="D21" s="30"/>
      <c r="E21" s="30"/>
      <c r="F21" s="30"/>
      <c r="G21" s="30"/>
      <c r="H21" s="30"/>
      <c r="I21" s="31"/>
      <c r="J21" s="31"/>
      <c r="K21" s="32"/>
      <c r="L21" s="30"/>
      <c r="M21" s="33"/>
    </row>
    <row r="22" spans="2:13" ht="15" hidden="1">
      <c r="B22" s="28"/>
      <c r="C22" s="29" t="s">
        <v>93</v>
      </c>
      <c r="D22" s="30"/>
      <c r="E22" s="30"/>
      <c r="F22" s="30"/>
      <c r="G22" s="30"/>
      <c r="H22" s="30"/>
      <c r="I22" s="31"/>
      <c r="J22" s="31"/>
      <c r="K22" s="32"/>
      <c r="L22" s="30"/>
      <c r="M22" s="33"/>
    </row>
    <row r="23" spans="2:13" ht="15" hidden="1">
      <c r="B23" s="28"/>
      <c r="C23" s="29" t="s">
        <v>93</v>
      </c>
      <c r="D23" s="30"/>
      <c r="E23" s="30"/>
      <c r="F23" s="30"/>
      <c r="G23" s="30"/>
      <c r="H23" s="30"/>
      <c r="I23" s="31"/>
      <c r="J23" s="31"/>
      <c r="K23" s="32"/>
      <c r="L23" s="30"/>
      <c r="M23" s="33"/>
    </row>
    <row r="24" spans="2:13" ht="15" hidden="1">
      <c r="B24" s="28"/>
      <c r="C24" s="29" t="s">
        <v>93</v>
      </c>
      <c r="D24" s="30"/>
      <c r="E24" s="30"/>
      <c r="F24" s="30"/>
      <c r="G24" s="30"/>
      <c r="H24" s="30"/>
      <c r="I24" s="31"/>
      <c r="J24" s="31"/>
      <c r="K24" s="32"/>
      <c r="L24" s="30"/>
      <c r="M24" s="33"/>
    </row>
    <row r="25" spans="2:13" ht="15" hidden="1">
      <c r="B25" s="28"/>
      <c r="C25" s="29" t="s">
        <v>93</v>
      </c>
      <c r="D25" s="30"/>
      <c r="E25" s="30"/>
      <c r="F25" s="30"/>
      <c r="G25" s="30"/>
      <c r="H25" s="30"/>
      <c r="I25" s="31"/>
      <c r="J25" s="31"/>
      <c r="K25" s="32"/>
      <c r="L25" s="30"/>
      <c r="M25" s="33"/>
    </row>
    <row r="26" spans="2:13" ht="15" hidden="1">
      <c r="B26" s="28"/>
      <c r="C26" s="29" t="s">
        <v>93</v>
      </c>
      <c r="D26" s="30"/>
      <c r="E26" s="30"/>
      <c r="F26" s="30"/>
      <c r="G26" s="30"/>
      <c r="H26" s="30"/>
      <c r="I26" s="31"/>
      <c r="J26" s="31"/>
      <c r="K26" s="32"/>
      <c r="L26" s="30"/>
      <c r="M26" s="33"/>
    </row>
    <row r="27" spans="2:13" ht="15" hidden="1">
      <c r="B27" s="34"/>
      <c r="C27" s="29" t="s">
        <v>93</v>
      </c>
      <c r="D27" s="30"/>
      <c r="E27" s="30"/>
      <c r="F27" s="30"/>
      <c r="G27" s="30"/>
      <c r="H27" s="30"/>
      <c r="I27" s="31"/>
      <c r="J27" s="31"/>
      <c r="K27" s="32"/>
      <c r="L27" s="30"/>
      <c r="M27" s="33"/>
    </row>
    <row r="28" spans="5:13" ht="15" hidden="1">
      <c r="E28" s="14"/>
      <c r="F28" s="14"/>
      <c r="G28" s="14"/>
      <c r="H28" s="14"/>
      <c r="I28" s="14"/>
      <c r="J28" s="14"/>
      <c r="K28" s="14"/>
      <c r="L28" s="14"/>
      <c r="M28" s="10"/>
    </row>
    <row r="29" spans="5:13" ht="15">
      <c r="E29" s="14"/>
      <c r="F29" s="14"/>
      <c r="G29" s="14"/>
      <c r="H29" s="14"/>
      <c r="I29" s="14"/>
      <c r="J29" s="14"/>
      <c r="K29" s="14"/>
      <c r="L29" s="14"/>
      <c r="M29" s="10"/>
    </row>
    <row r="30" spans="2:13" ht="20.25">
      <c r="B30" s="117" t="s">
        <v>131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</row>
    <row r="31" spans="2:13" ht="49.5" customHeight="1">
      <c r="B31" s="35" t="s">
        <v>81</v>
      </c>
      <c r="C31" s="120" t="s">
        <v>126</v>
      </c>
      <c r="D31" s="121"/>
      <c r="E31" s="122"/>
      <c r="F31" s="120" t="s">
        <v>95</v>
      </c>
      <c r="G31" s="121"/>
      <c r="H31" s="121"/>
      <c r="I31" s="121"/>
      <c r="J31" s="121"/>
      <c r="K31" s="122"/>
      <c r="L31" s="36" t="s">
        <v>90</v>
      </c>
      <c r="M31" s="27" t="s">
        <v>127</v>
      </c>
    </row>
    <row r="32" spans="2:13" ht="15">
      <c r="B32" s="28">
        <v>1</v>
      </c>
      <c r="C32" s="114" t="s">
        <v>97</v>
      </c>
      <c r="D32" s="115"/>
      <c r="E32" s="116"/>
      <c r="F32" s="114" t="s">
        <v>6</v>
      </c>
      <c r="G32" s="115"/>
      <c r="H32" s="115"/>
      <c r="I32" s="115"/>
      <c r="J32" s="115"/>
      <c r="K32" s="116"/>
      <c r="L32" s="37">
        <v>200.25</v>
      </c>
      <c r="M32" s="30">
        <v>4</v>
      </c>
    </row>
    <row r="33" spans="2:13" ht="15">
      <c r="B33" s="28">
        <v>2</v>
      </c>
      <c r="C33" s="114" t="s">
        <v>98</v>
      </c>
      <c r="D33" s="115"/>
      <c r="E33" s="116"/>
      <c r="F33" s="114" t="s">
        <v>16</v>
      </c>
      <c r="G33" s="115"/>
      <c r="H33" s="115"/>
      <c r="I33" s="115"/>
      <c r="J33" s="115"/>
      <c r="K33" s="116"/>
      <c r="L33" s="37">
        <v>191.14</v>
      </c>
      <c r="M33" s="30">
        <v>7</v>
      </c>
    </row>
    <row r="34" spans="2:13" ht="15">
      <c r="B34" s="28">
        <v>3</v>
      </c>
      <c r="C34" s="114" t="s">
        <v>99</v>
      </c>
      <c r="D34" s="115"/>
      <c r="E34" s="116"/>
      <c r="F34" s="114" t="s">
        <v>17</v>
      </c>
      <c r="G34" s="115"/>
      <c r="H34" s="115"/>
      <c r="I34" s="115"/>
      <c r="J34" s="115"/>
      <c r="K34" s="116"/>
      <c r="L34" s="37">
        <v>189.71</v>
      </c>
      <c r="M34" s="30">
        <v>7</v>
      </c>
    </row>
    <row r="35" spans="2:13" ht="15">
      <c r="B35" s="28">
        <v>4</v>
      </c>
      <c r="C35" s="114" t="s">
        <v>100</v>
      </c>
      <c r="D35" s="115"/>
      <c r="E35" s="116"/>
      <c r="F35" s="114" t="s">
        <v>11</v>
      </c>
      <c r="G35" s="115"/>
      <c r="H35" s="115"/>
      <c r="I35" s="115"/>
      <c r="J35" s="115"/>
      <c r="K35" s="116"/>
      <c r="L35" s="37">
        <v>189.57</v>
      </c>
      <c r="M35" s="30">
        <v>7</v>
      </c>
    </row>
    <row r="36" spans="2:13" ht="15">
      <c r="B36" s="28">
        <v>5</v>
      </c>
      <c r="C36" s="114" t="s">
        <v>101</v>
      </c>
      <c r="D36" s="115"/>
      <c r="E36" s="116"/>
      <c r="F36" s="114" t="s">
        <v>12</v>
      </c>
      <c r="G36" s="115"/>
      <c r="H36" s="115"/>
      <c r="I36" s="115"/>
      <c r="J36" s="115"/>
      <c r="K36" s="116"/>
      <c r="L36" s="37">
        <v>189.43</v>
      </c>
      <c r="M36" s="30">
        <v>7</v>
      </c>
    </row>
    <row r="37" spans="2:13" ht="15">
      <c r="B37" s="28">
        <v>6</v>
      </c>
      <c r="C37" s="114" t="s">
        <v>102</v>
      </c>
      <c r="D37" s="115"/>
      <c r="E37" s="116"/>
      <c r="F37" s="114" t="s">
        <v>21</v>
      </c>
      <c r="G37" s="115"/>
      <c r="H37" s="115"/>
      <c r="I37" s="115"/>
      <c r="J37" s="115"/>
      <c r="K37" s="116"/>
      <c r="L37" s="37">
        <v>184.57</v>
      </c>
      <c r="M37" s="30">
        <v>7</v>
      </c>
    </row>
    <row r="38" spans="2:13" ht="15">
      <c r="B38" s="28">
        <v>7</v>
      </c>
      <c r="C38" s="114" t="s">
        <v>103</v>
      </c>
      <c r="D38" s="115"/>
      <c r="E38" s="116"/>
      <c r="F38" s="114" t="s">
        <v>7</v>
      </c>
      <c r="G38" s="115"/>
      <c r="H38" s="115"/>
      <c r="I38" s="115"/>
      <c r="J38" s="115"/>
      <c r="K38" s="116"/>
      <c r="L38" s="37">
        <v>181.5</v>
      </c>
      <c r="M38" s="30">
        <v>6</v>
      </c>
    </row>
    <row r="39" spans="2:13" ht="15">
      <c r="B39" s="28">
        <v>8</v>
      </c>
      <c r="C39" s="114" t="s">
        <v>104</v>
      </c>
      <c r="D39" s="115"/>
      <c r="E39" s="116"/>
      <c r="F39" s="114" t="s">
        <v>11</v>
      </c>
      <c r="G39" s="115"/>
      <c r="H39" s="115"/>
      <c r="I39" s="115"/>
      <c r="J39" s="115"/>
      <c r="K39" s="116"/>
      <c r="L39" s="37">
        <v>178.57</v>
      </c>
      <c r="M39" s="30">
        <v>7</v>
      </c>
    </row>
    <row r="40" spans="2:13" ht="15">
      <c r="B40" s="28">
        <v>9</v>
      </c>
      <c r="C40" s="114" t="s">
        <v>105</v>
      </c>
      <c r="D40" s="115"/>
      <c r="E40" s="116"/>
      <c r="F40" s="114" t="s">
        <v>6</v>
      </c>
      <c r="G40" s="115"/>
      <c r="H40" s="115"/>
      <c r="I40" s="115"/>
      <c r="J40" s="115"/>
      <c r="K40" s="116"/>
      <c r="L40" s="37">
        <v>177.33</v>
      </c>
      <c r="M40" s="30">
        <v>6</v>
      </c>
    </row>
    <row r="41" spans="2:13" ht="15">
      <c r="B41" s="34">
        <v>10</v>
      </c>
      <c r="C41" s="114" t="s">
        <v>106</v>
      </c>
      <c r="D41" s="115"/>
      <c r="E41" s="116"/>
      <c r="F41" s="114" t="s">
        <v>12</v>
      </c>
      <c r="G41" s="115"/>
      <c r="H41" s="115"/>
      <c r="I41" s="115"/>
      <c r="J41" s="115"/>
      <c r="K41" s="116"/>
      <c r="L41" s="37">
        <v>173.5</v>
      </c>
      <c r="M41" s="30">
        <v>2</v>
      </c>
    </row>
    <row r="42" spans="2:13" ht="15">
      <c r="B42" s="38"/>
      <c r="C42" s="38"/>
      <c r="D42" s="38"/>
      <c r="E42" s="38"/>
      <c r="F42" s="38"/>
      <c r="G42" s="38"/>
      <c r="H42" s="38"/>
      <c r="I42" s="38"/>
      <c r="J42" s="38"/>
      <c r="K42" s="39"/>
      <c r="L42" s="39"/>
      <c r="M42" s="39"/>
    </row>
    <row r="43" spans="2:13" ht="20.25">
      <c r="B43" s="117" t="s">
        <v>132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</row>
    <row r="44" spans="2:13" ht="48.75" customHeight="1">
      <c r="B44" s="35" t="s">
        <v>81</v>
      </c>
      <c r="C44" s="120" t="s">
        <v>126</v>
      </c>
      <c r="D44" s="121"/>
      <c r="E44" s="122"/>
      <c r="F44" s="120" t="s">
        <v>95</v>
      </c>
      <c r="G44" s="121"/>
      <c r="H44" s="121"/>
      <c r="I44" s="121"/>
      <c r="J44" s="121"/>
      <c r="K44" s="122"/>
      <c r="L44" s="26" t="s">
        <v>92</v>
      </c>
      <c r="M44" s="27" t="s">
        <v>127</v>
      </c>
    </row>
    <row r="45" spans="2:15" ht="15">
      <c r="B45" s="28">
        <v>1</v>
      </c>
      <c r="C45" s="114" t="s">
        <v>99</v>
      </c>
      <c r="D45" s="115"/>
      <c r="E45" s="116"/>
      <c r="F45" s="114" t="s">
        <v>17</v>
      </c>
      <c r="G45" s="115"/>
      <c r="H45" s="115"/>
      <c r="I45" s="115"/>
      <c r="J45" s="115"/>
      <c r="K45" s="116"/>
      <c r="L45" s="40">
        <v>6</v>
      </c>
      <c r="M45" s="30">
        <v>7</v>
      </c>
      <c r="O45" s="41"/>
    </row>
    <row r="46" spans="2:15" ht="15">
      <c r="B46" s="28">
        <v>2</v>
      </c>
      <c r="C46" s="114" t="s">
        <v>101</v>
      </c>
      <c r="D46" s="115"/>
      <c r="E46" s="116"/>
      <c r="F46" s="114" t="s">
        <v>12</v>
      </c>
      <c r="G46" s="115"/>
      <c r="H46" s="115"/>
      <c r="I46" s="115"/>
      <c r="J46" s="115"/>
      <c r="K46" s="116"/>
      <c r="L46" s="40">
        <v>6</v>
      </c>
      <c r="M46" s="30">
        <v>7</v>
      </c>
      <c r="O46" s="41"/>
    </row>
    <row r="47" spans="2:15" ht="15">
      <c r="B47" s="28">
        <v>3</v>
      </c>
      <c r="C47" s="114" t="s">
        <v>100</v>
      </c>
      <c r="D47" s="115"/>
      <c r="E47" s="116"/>
      <c r="F47" s="114" t="s">
        <v>11</v>
      </c>
      <c r="G47" s="115"/>
      <c r="H47" s="115"/>
      <c r="I47" s="115"/>
      <c r="J47" s="115"/>
      <c r="K47" s="116"/>
      <c r="L47" s="40">
        <v>5</v>
      </c>
      <c r="M47" s="30">
        <v>7</v>
      </c>
      <c r="O47" s="41"/>
    </row>
    <row r="48" spans="2:15" ht="15">
      <c r="B48" s="28">
        <v>4</v>
      </c>
      <c r="C48" s="114" t="s">
        <v>102</v>
      </c>
      <c r="D48" s="115"/>
      <c r="E48" s="116"/>
      <c r="F48" s="114" t="s">
        <v>21</v>
      </c>
      <c r="G48" s="115"/>
      <c r="H48" s="115"/>
      <c r="I48" s="115"/>
      <c r="J48" s="115"/>
      <c r="K48" s="116"/>
      <c r="L48" s="40">
        <v>5</v>
      </c>
      <c r="M48" s="30">
        <v>7</v>
      </c>
      <c r="O48" s="41"/>
    </row>
    <row r="49" spans="2:15" ht="15">
      <c r="B49" s="28">
        <v>5</v>
      </c>
      <c r="C49" s="114" t="s">
        <v>104</v>
      </c>
      <c r="D49" s="115"/>
      <c r="E49" s="116"/>
      <c r="F49" s="114" t="s">
        <v>11</v>
      </c>
      <c r="G49" s="115"/>
      <c r="H49" s="115"/>
      <c r="I49" s="115"/>
      <c r="J49" s="115"/>
      <c r="K49" s="116"/>
      <c r="L49" s="40">
        <v>5</v>
      </c>
      <c r="M49" s="30">
        <v>7</v>
      </c>
      <c r="O49" s="41"/>
    </row>
    <row r="50" spans="2:15" ht="15">
      <c r="B50" s="28">
        <v>6</v>
      </c>
      <c r="C50" s="114" t="s">
        <v>108</v>
      </c>
      <c r="D50" s="115"/>
      <c r="E50" s="116"/>
      <c r="F50" s="114" t="s">
        <v>6</v>
      </c>
      <c r="G50" s="115"/>
      <c r="H50" s="115"/>
      <c r="I50" s="115"/>
      <c r="J50" s="115"/>
      <c r="K50" s="116"/>
      <c r="L50" s="40">
        <v>5</v>
      </c>
      <c r="M50" s="30">
        <v>6</v>
      </c>
      <c r="O50" s="41"/>
    </row>
    <row r="51" spans="2:15" ht="15">
      <c r="B51" s="28">
        <v>7</v>
      </c>
      <c r="C51" s="114" t="s">
        <v>98</v>
      </c>
      <c r="D51" s="115"/>
      <c r="E51" s="116"/>
      <c r="F51" s="114" t="s">
        <v>16</v>
      </c>
      <c r="G51" s="115"/>
      <c r="H51" s="115"/>
      <c r="I51" s="115"/>
      <c r="J51" s="115"/>
      <c r="K51" s="116"/>
      <c r="L51" s="40">
        <v>4</v>
      </c>
      <c r="M51" s="30">
        <v>7</v>
      </c>
      <c r="O51" s="41"/>
    </row>
    <row r="52" spans="2:15" ht="15">
      <c r="B52" s="28">
        <v>8</v>
      </c>
      <c r="C52" s="114" t="s">
        <v>107</v>
      </c>
      <c r="D52" s="115"/>
      <c r="E52" s="116"/>
      <c r="F52" s="114" t="s">
        <v>16</v>
      </c>
      <c r="G52" s="115"/>
      <c r="H52" s="115"/>
      <c r="I52" s="115"/>
      <c r="J52" s="115"/>
      <c r="K52" s="116"/>
      <c r="L52" s="40">
        <v>4</v>
      </c>
      <c r="M52" s="30">
        <v>7</v>
      </c>
      <c r="O52" s="41"/>
    </row>
    <row r="53" spans="2:15" ht="15">
      <c r="B53" s="28">
        <v>9</v>
      </c>
      <c r="C53" s="114" t="s">
        <v>110</v>
      </c>
      <c r="D53" s="115"/>
      <c r="E53" s="116"/>
      <c r="F53" s="114" t="s">
        <v>21</v>
      </c>
      <c r="G53" s="115"/>
      <c r="H53" s="115"/>
      <c r="I53" s="115"/>
      <c r="J53" s="115"/>
      <c r="K53" s="116"/>
      <c r="L53" s="40">
        <v>4</v>
      </c>
      <c r="M53" s="30">
        <v>7</v>
      </c>
      <c r="O53" s="41"/>
    </row>
    <row r="54" spans="2:15" ht="15">
      <c r="B54" s="34">
        <v>10</v>
      </c>
      <c r="C54" s="114" t="s">
        <v>117</v>
      </c>
      <c r="D54" s="115"/>
      <c r="E54" s="116"/>
      <c r="F54" s="114" t="s">
        <v>17</v>
      </c>
      <c r="G54" s="115"/>
      <c r="H54" s="115"/>
      <c r="I54" s="115"/>
      <c r="J54" s="115"/>
      <c r="K54" s="116"/>
      <c r="L54" s="40">
        <v>4</v>
      </c>
      <c r="M54" s="30">
        <v>7</v>
      </c>
      <c r="O54" s="41"/>
    </row>
    <row r="55" spans="2:13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39"/>
    </row>
  </sheetData>
  <sheetProtection/>
  <mergeCells count="47">
    <mergeCell ref="B5:M5"/>
    <mergeCell ref="B30:M30"/>
    <mergeCell ref="C31:E31"/>
    <mergeCell ref="F31:K31"/>
    <mergeCell ref="C32:E32"/>
    <mergeCell ref="F32:K32"/>
    <mergeCell ref="C33:E33"/>
    <mergeCell ref="F33:K33"/>
    <mergeCell ref="C34:E34"/>
    <mergeCell ref="F34:K34"/>
    <mergeCell ref="C35:E35"/>
    <mergeCell ref="F35:K35"/>
    <mergeCell ref="C36:E36"/>
    <mergeCell ref="F36:K36"/>
    <mergeCell ref="C37:E37"/>
    <mergeCell ref="F37:K37"/>
    <mergeCell ref="C38:E38"/>
    <mergeCell ref="F38:K38"/>
    <mergeCell ref="C39:E39"/>
    <mergeCell ref="F39:K39"/>
    <mergeCell ref="C40:E40"/>
    <mergeCell ref="F40:K40"/>
    <mergeCell ref="C41:E41"/>
    <mergeCell ref="F41:K41"/>
    <mergeCell ref="B43:M43"/>
    <mergeCell ref="C44:E44"/>
    <mergeCell ref="F44:K44"/>
    <mergeCell ref="C45:E45"/>
    <mergeCell ref="F45:K45"/>
    <mergeCell ref="C46:E46"/>
    <mergeCell ref="F46:K46"/>
    <mergeCell ref="C47:E47"/>
    <mergeCell ref="F47:K47"/>
    <mergeCell ref="C48:E48"/>
    <mergeCell ref="F48:K48"/>
    <mergeCell ref="C49:E49"/>
    <mergeCell ref="F49:K49"/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Q56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2" width="5.140625" style="1" customWidth="1"/>
    <col min="13" max="16" width="5.140625" style="1" hidden="1" customWidth="1"/>
    <col min="17" max="17" width="3.57421875" style="1" customWidth="1"/>
    <col min="18" max="16384" width="9.140625" style="1" customWidth="1"/>
  </cols>
  <sheetData>
    <row r="1" spans="1:17" ht="30.75" customHeight="1" thickBot="1">
      <c r="A1" s="42" t="s">
        <v>3</v>
      </c>
      <c r="B1" s="43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4.5" customHeight="1">
      <c r="A2" s="45" t="s">
        <v>96</v>
      </c>
      <c r="B2" s="46"/>
      <c r="C2" s="46"/>
      <c r="D2" s="46"/>
      <c r="E2" s="46"/>
      <c r="F2" s="46"/>
      <c r="G2" s="46"/>
      <c r="H2" s="47"/>
      <c r="I2" s="46"/>
      <c r="J2" s="46"/>
      <c r="K2" s="46"/>
      <c r="L2" s="46"/>
      <c r="M2" s="46"/>
      <c r="N2" s="46"/>
      <c r="O2" s="46"/>
      <c r="P2" s="46"/>
      <c r="Q2" s="48"/>
    </row>
    <row r="3" spans="1:17" ht="19.5" customHeight="1" thickBot="1">
      <c r="A3" s="49" t="s">
        <v>125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6" customHeight="1" thickBot="1" thickTop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</row>
    <row r="5" spans="1:17" ht="60" customHeight="1" thickBot="1">
      <c r="A5" s="56"/>
      <c r="B5" s="57" t="s">
        <v>94</v>
      </c>
      <c r="C5" s="57" t="s">
        <v>81</v>
      </c>
      <c r="D5" s="57" t="s">
        <v>81</v>
      </c>
      <c r="E5" s="57" t="s">
        <v>81</v>
      </c>
      <c r="F5" s="58" t="s">
        <v>126</v>
      </c>
      <c r="G5" s="58" t="s">
        <v>95</v>
      </c>
      <c r="H5" s="59" t="s">
        <v>90</v>
      </c>
      <c r="I5" s="59" t="s">
        <v>127</v>
      </c>
      <c r="J5" s="59" t="s">
        <v>128</v>
      </c>
      <c r="K5" s="59" t="s">
        <v>129</v>
      </c>
      <c r="L5" s="59" t="s">
        <v>130</v>
      </c>
      <c r="M5" s="59"/>
      <c r="N5" s="59"/>
      <c r="O5" s="59"/>
      <c r="P5" s="59"/>
      <c r="Q5" s="60"/>
    </row>
    <row r="6" spans="1:17" ht="15">
      <c r="A6" s="61"/>
      <c r="B6" s="62"/>
      <c r="C6" s="62">
        <v>1</v>
      </c>
      <c r="D6" s="62"/>
      <c r="E6" s="62"/>
      <c r="F6" s="63" t="s">
        <v>97</v>
      </c>
      <c r="G6" s="63" t="s">
        <v>6</v>
      </c>
      <c r="H6" s="64">
        <v>200.25</v>
      </c>
      <c r="I6" s="65">
        <v>4</v>
      </c>
      <c r="J6" s="66">
        <v>3</v>
      </c>
      <c r="K6" s="65">
        <v>234</v>
      </c>
      <c r="L6" s="65">
        <v>161</v>
      </c>
      <c r="M6" s="65">
        <v>3.00420025</v>
      </c>
      <c r="N6" s="65">
        <v>3.004200285140692</v>
      </c>
      <c r="O6" s="65">
        <v>15</v>
      </c>
      <c r="P6" s="65">
        <v>15</v>
      </c>
      <c r="Q6" s="67"/>
    </row>
    <row r="7" spans="1:17" ht="15" customHeight="1">
      <c r="A7" s="61"/>
      <c r="B7" s="62"/>
      <c r="C7" s="62">
        <v>2</v>
      </c>
      <c r="D7" s="62"/>
      <c r="E7" s="62"/>
      <c r="F7" s="63" t="s">
        <v>98</v>
      </c>
      <c r="G7" s="63" t="s">
        <v>16</v>
      </c>
      <c r="H7" s="64">
        <v>191.14</v>
      </c>
      <c r="I7" s="65">
        <v>7</v>
      </c>
      <c r="J7" s="66">
        <v>4</v>
      </c>
      <c r="K7" s="65">
        <v>286</v>
      </c>
      <c r="L7" s="65">
        <v>144</v>
      </c>
      <c r="M7" s="65">
        <v>4.00719114</v>
      </c>
      <c r="N7" s="65">
        <v>4.007191209390483</v>
      </c>
      <c r="O7" s="65">
        <v>7</v>
      </c>
      <c r="P7" s="65">
        <v>7</v>
      </c>
      <c r="Q7" s="67"/>
    </row>
    <row r="8" spans="1:17" ht="15">
      <c r="A8" s="61"/>
      <c r="B8" s="62"/>
      <c r="C8" s="62">
        <v>3</v>
      </c>
      <c r="D8" s="62"/>
      <c r="E8" s="62"/>
      <c r="F8" s="63" t="s">
        <v>99</v>
      </c>
      <c r="G8" s="63" t="s">
        <v>17</v>
      </c>
      <c r="H8" s="64">
        <v>189.71</v>
      </c>
      <c r="I8" s="65">
        <v>7</v>
      </c>
      <c r="J8" s="66">
        <v>6</v>
      </c>
      <c r="K8" s="65">
        <v>225</v>
      </c>
      <c r="L8" s="65">
        <v>159</v>
      </c>
      <c r="M8" s="65">
        <v>6.00718971</v>
      </c>
      <c r="N8" s="65">
        <v>6.007189792153848</v>
      </c>
      <c r="O8" s="65">
        <v>1</v>
      </c>
      <c r="P8" s="65">
        <v>1</v>
      </c>
      <c r="Q8" s="67"/>
    </row>
    <row r="9" spans="1:17" ht="15">
      <c r="A9" s="61"/>
      <c r="B9" s="62"/>
      <c r="C9" s="62">
        <v>4</v>
      </c>
      <c r="D9" s="62"/>
      <c r="E9" s="62"/>
      <c r="F9" s="63" t="s">
        <v>100</v>
      </c>
      <c r="G9" s="63" t="s">
        <v>11</v>
      </c>
      <c r="H9" s="64">
        <v>189.57</v>
      </c>
      <c r="I9" s="65">
        <v>7</v>
      </c>
      <c r="J9" s="66">
        <v>5</v>
      </c>
      <c r="K9" s="65">
        <v>226</v>
      </c>
      <c r="L9" s="65">
        <v>159</v>
      </c>
      <c r="M9" s="65">
        <v>5.0071895699999995</v>
      </c>
      <c r="N9" s="65">
        <v>5.007189574550786</v>
      </c>
      <c r="O9" s="65">
        <v>3</v>
      </c>
      <c r="P9" s="65">
        <v>3</v>
      </c>
      <c r="Q9" s="67"/>
    </row>
    <row r="10" spans="1:17" ht="15">
      <c r="A10" s="61"/>
      <c r="B10" s="62"/>
      <c r="C10" s="62">
        <v>5</v>
      </c>
      <c r="D10" s="62"/>
      <c r="E10" s="62"/>
      <c r="F10" s="63" t="s">
        <v>101</v>
      </c>
      <c r="G10" s="63" t="s">
        <v>12</v>
      </c>
      <c r="H10" s="64">
        <v>189.43</v>
      </c>
      <c r="I10" s="65">
        <v>7</v>
      </c>
      <c r="J10" s="66">
        <v>6</v>
      </c>
      <c r="K10" s="65">
        <v>212</v>
      </c>
      <c r="L10" s="65">
        <v>151</v>
      </c>
      <c r="M10" s="65">
        <v>6.0071894299999995</v>
      </c>
      <c r="N10" s="65">
        <v>6.007189430123218</v>
      </c>
      <c r="O10" s="65">
        <v>2</v>
      </c>
      <c r="P10" s="65">
        <v>2</v>
      </c>
      <c r="Q10" s="67"/>
    </row>
    <row r="11" spans="1:17" ht="15">
      <c r="A11" s="61"/>
      <c r="B11" s="62"/>
      <c r="C11" s="62">
        <v>6</v>
      </c>
      <c r="D11" s="62"/>
      <c r="E11" s="62"/>
      <c r="F11" s="63" t="s">
        <v>102</v>
      </c>
      <c r="G11" s="63" t="s">
        <v>21</v>
      </c>
      <c r="H11" s="64">
        <v>184.57</v>
      </c>
      <c r="I11" s="65">
        <v>7</v>
      </c>
      <c r="J11" s="66">
        <v>5</v>
      </c>
      <c r="K11" s="65">
        <v>258</v>
      </c>
      <c r="L11" s="65">
        <v>115</v>
      </c>
      <c r="M11" s="65">
        <v>5.00718457</v>
      </c>
      <c r="N11" s="65">
        <v>5.00718459320288</v>
      </c>
      <c r="O11" s="65">
        <v>4</v>
      </c>
      <c r="P11" s="65">
        <v>4</v>
      </c>
      <c r="Q11" s="67"/>
    </row>
    <row r="12" spans="1:17" ht="15">
      <c r="A12" s="61"/>
      <c r="B12" s="62"/>
      <c r="C12" s="62">
        <v>7</v>
      </c>
      <c r="D12" s="62"/>
      <c r="E12" s="62"/>
      <c r="F12" s="63" t="s">
        <v>103</v>
      </c>
      <c r="G12" s="63" t="s">
        <v>7</v>
      </c>
      <c r="H12" s="64">
        <v>181.5</v>
      </c>
      <c r="I12" s="65">
        <v>6</v>
      </c>
      <c r="J12" s="66">
        <v>4</v>
      </c>
      <c r="K12" s="65">
        <v>211</v>
      </c>
      <c r="L12" s="65">
        <v>155</v>
      </c>
      <c r="M12" s="65">
        <v>4.0061815</v>
      </c>
      <c r="N12" s="65">
        <v>4.0061815382853965</v>
      </c>
      <c r="O12" s="65">
        <v>11</v>
      </c>
      <c r="P12" s="65">
        <v>11</v>
      </c>
      <c r="Q12" s="67"/>
    </row>
    <row r="13" spans="1:17" ht="15">
      <c r="A13" s="61"/>
      <c r="B13" s="62"/>
      <c r="C13" s="62">
        <v>8</v>
      </c>
      <c r="D13" s="62"/>
      <c r="E13" s="62"/>
      <c r="F13" s="63" t="s">
        <v>104</v>
      </c>
      <c r="G13" s="63" t="s">
        <v>11</v>
      </c>
      <c r="H13" s="64">
        <v>178.57</v>
      </c>
      <c r="I13" s="65">
        <v>7</v>
      </c>
      <c r="J13" s="66">
        <v>5</v>
      </c>
      <c r="K13" s="65">
        <v>215</v>
      </c>
      <c r="L13" s="65">
        <v>149</v>
      </c>
      <c r="M13" s="65">
        <v>5.00717857</v>
      </c>
      <c r="N13" s="65">
        <v>5.007178571485328</v>
      </c>
      <c r="O13" s="65">
        <v>5</v>
      </c>
      <c r="P13" s="65">
        <v>5</v>
      </c>
      <c r="Q13" s="67"/>
    </row>
    <row r="14" spans="1:17" ht="15">
      <c r="A14" s="61"/>
      <c r="B14" s="62"/>
      <c r="C14" s="62">
        <v>9</v>
      </c>
      <c r="D14" s="62"/>
      <c r="E14" s="62"/>
      <c r="F14" s="63" t="s">
        <v>105</v>
      </c>
      <c r="G14" s="63" t="s">
        <v>6</v>
      </c>
      <c r="H14" s="64">
        <v>177.33</v>
      </c>
      <c r="I14" s="65">
        <v>6</v>
      </c>
      <c r="J14" s="66">
        <v>3.5</v>
      </c>
      <c r="K14" s="65">
        <v>210</v>
      </c>
      <c r="L14" s="65">
        <v>152</v>
      </c>
      <c r="M14" s="65">
        <v>3.50617733</v>
      </c>
      <c r="N14" s="65">
        <v>3.5061773646274856</v>
      </c>
      <c r="O14" s="65">
        <v>12</v>
      </c>
      <c r="P14" s="65">
        <v>12</v>
      </c>
      <c r="Q14" s="67"/>
    </row>
    <row r="15" spans="1:17" ht="15">
      <c r="A15" s="61"/>
      <c r="B15" s="62"/>
      <c r="C15" s="62">
        <v>10</v>
      </c>
      <c r="D15" s="62"/>
      <c r="E15" s="62"/>
      <c r="F15" s="63" t="s">
        <v>106</v>
      </c>
      <c r="G15" s="63" t="s">
        <v>12</v>
      </c>
      <c r="H15" s="64">
        <v>173.5</v>
      </c>
      <c r="I15" s="65">
        <v>2</v>
      </c>
      <c r="J15" s="66">
        <v>0</v>
      </c>
      <c r="K15" s="65">
        <v>189</v>
      </c>
      <c r="L15" s="65">
        <v>158</v>
      </c>
      <c r="M15" s="65">
        <v>0.0021735</v>
      </c>
      <c r="N15" s="65">
        <v>0.0021735787022490426</v>
      </c>
      <c r="O15" s="65">
        <v>27</v>
      </c>
      <c r="P15" s="65">
        <v>27</v>
      </c>
      <c r="Q15" s="67"/>
    </row>
    <row r="16" spans="1:17" ht="15">
      <c r="A16" s="61"/>
      <c r="B16" s="62"/>
      <c r="C16" s="62">
        <v>11</v>
      </c>
      <c r="D16" s="62"/>
      <c r="E16" s="62"/>
      <c r="F16" s="63" t="s">
        <v>107</v>
      </c>
      <c r="G16" s="63" t="s">
        <v>16</v>
      </c>
      <c r="H16" s="64">
        <v>171</v>
      </c>
      <c r="I16" s="65">
        <v>7</v>
      </c>
      <c r="J16" s="66">
        <v>4</v>
      </c>
      <c r="K16" s="65">
        <v>202</v>
      </c>
      <c r="L16" s="65">
        <v>140</v>
      </c>
      <c r="M16" s="65">
        <v>4.007171</v>
      </c>
      <c r="N16" s="65">
        <v>4.007171048724211</v>
      </c>
      <c r="O16" s="65">
        <v>8</v>
      </c>
      <c r="P16" s="65">
        <v>8</v>
      </c>
      <c r="Q16" s="67"/>
    </row>
    <row r="17" spans="1:17" ht="15">
      <c r="A17" s="61"/>
      <c r="B17" s="62"/>
      <c r="C17" s="62">
        <v>12</v>
      </c>
      <c r="D17" s="62"/>
      <c r="E17" s="62"/>
      <c r="F17" s="63" t="s">
        <v>108</v>
      </c>
      <c r="G17" s="63" t="s">
        <v>6</v>
      </c>
      <c r="H17" s="64">
        <v>168.5</v>
      </c>
      <c r="I17" s="65">
        <v>6</v>
      </c>
      <c r="J17" s="66">
        <v>5</v>
      </c>
      <c r="K17" s="65">
        <v>192</v>
      </c>
      <c r="L17" s="65">
        <v>148</v>
      </c>
      <c r="M17" s="65">
        <v>5.0061685</v>
      </c>
      <c r="N17" s="65">
        <v>5.006168516837315</v>
      </c>
      <c r="O17" s="65">
        <v>6</v>
      </c>
      <c r="P17" s="65">
        <v>6</v>
      </c>
      <c r="Q17" s="67"/>
    </row>
    <row r="18" spans="1:17" ht="15">
      <c r="A18" s="61"/>
      <c r="B18" s="62"/>
      <c r="C18" s="62">
        <v>13</v>
      </c>
      <c r="D18" s="62"/>
      <c r="E18" s="62"/>
      <c r="F18" s="63" t="s">
        <v>109</v>
      </c>
      <c r="G18" s="63" t="s">
        <v>21</v>
      </c>
      <c r="H18" s="64">
        <v>168.29</v>
      </c>
      <c r="I18" s="65">
        <v>7</v>
      </c>
      <c r="J18" s="66">
        <v>3</v>
      </c>
      <c r="K18" s="65">
        <v>185</v>
      </c>
      <c r="L18" s="65">
        <v>155</v>
      </c>
      <c r="M18" s="65">
        <v>3.00716829</v>
      </c>
      <c r="N18" s="65">
        <v>3.00716830613838</v>
      </c>
      <c r="O18" s="65">
        <v>13</v>
      </c>
      <c r="P18" s="65">
        <v>13</v>
      </c>
      <c r="Q18" s="67"/>
    </row>
    <row r="19" spans="1:17" ht="15">
      <c r="A19" s="61"/>
      <c r="B19" s="62"/>
      <c r="C19" s="62">
        <v>14</v>
      </c>
      <c r="D19" s="62"/>
      <c r="E19" s="62"/>
      <c r="F19" s="63" t="s">
        <v>110</v>
      </c>
      <c r="G19" s="63" t="s">
        <v>21</v>
      </c>
      <c r="H19" s="64">
        <v>163.71</v>
      </c>
      <c r="I19" s="65">
        <v>7</v>
      </c>
      <c r="J19" s="66">
        <v>4</v>
      </c>
      <c r="K19" s="65">
        <v>208</v>
      </c>
      <c r="L19" s="65">
        <v>132</v>
      </c>
      <c r="M19" s="65">
        <v>4.0071637099999995</v>
      </c>
      <c r="N19" s="65">
        <v>4.007163757542421</v>
      </c>
      <c r="O19" s="65">
        <v>9</v>
      </c>
      <c r="P19" s="65">
        <v>9</v>
      </c>
      <c r="Q19" s="67"/>
    </row>
    <row r="20" spans="1:17" ht="15">
      <c r="A20" s="61"/>
      <c r="B20" s="62"/>
      <c r="C20" s="62">
        <v>15</v>
      </c>
      <c r="D20" s="62"/>
      <c r="E20" s="62"/>
      <c r="F20" s="63" t="s">
        <v>111</v>
      </c>
      <c r="G20" s="63" t="s">
        <v>6</v>
      </c>
      <c r="H20" s="64">
        <v>162</v>
      </c>
      <c r="I20" s="65">
        <v>5</v>
      </c>
      <c r="J20" s="66">
        <v>2</v>
      </c>
      <c r="K20" s="65">
        <v>186</v>
      </c>
      <c r="L20" s="65">
        <v>141</v>
      </c>
      <c r="M20" s="65">
        <v>2.005162</v>
      </c>
      <c r="N20" s="65">
        <v>2.0051620287939027</v>
      </c>
      <c r="O20" s="65">
        <v>20</v>
      </c>
      <c r="P20" s="65">
        <v>20</v>
      </c>
      <c r="Q20" s="67"/>
    </row>
    <row r="21" spans="1:17" ht="15">
      <c r="A21" s="61"/>
      <c r="B21" s="62"/>
      <c r="C21" s="62">
        <v>16</v>
      </c>
      <c r="D21" s="62"/>
      <c r="E21" s="62"/>
      <c r="F21" s="63" t="s">
        <v>112</v>
      </c>
      <c r="G21" s="63" t="s">
        <v>11</v>
      </c>
      <c r="H21" s="64">
        <v>161</v>
      </c>
      <c r="I21" s="65">
        <v>7</v>
      </c>
      <c r="J21" s="66">
        <v>2</v>
      </c>
      <c r="K21" s="65">
        <v>201</v>
      </c>
      <c r="L21" s="65">
        <v>133</v>
      </c>
      <c r="M21" s="65">
        <v>2.007161</v>
      </c>
      <c r="N21" s="65">
        <v>2.007161059148263</v>
      </c>
      <c r="O21" s="65">
        <v>18</v>
      </c>
      <c r="P21" s="65">
        <v>18</v>
      </c>
      <c r="Q21" s="67"/>
    </row>
    <row r="22" spans="1:17" ht="15">
      <c r="A22" s="61"/>
      <c r="B22" s="62"/>
      <c r="C22" s="62">
        <v>17</v>
      </c>
      <c r="D22" s="62"/>
      <c r="E22" s="62"/>
      <c r="F22" s="63" t="s">
        <v>113</v>
      </c>
      <c r="G22" s="63" t="s">
        <v>7</v>
      </c>
      <c r="H22" s="64">
        <v>160.83</v>
      </c>
      <c r="I22" s="65">
        <v>6</v>
      </c>
      <c r="J22" s="66">
        <v>3</v>
      </c>
      <c r="K22" s="65">
        <v>180</v>
      </c>
      <c r="L22" s="65">
        <v>150</v>
      </c>
      <c r="M22" s="65">
        <v>3.00616083</v>
      </c>
      <c r="N22" s="65">
        <v>3.0061609178174398</v>
      </c>
      <c r="O22" s="65">
        <v>14</v>
      </c>
      <c r="P22" s="65">
        <v>14</v>
      </c>
      <c r="Q22" s="67"/>
    </row>
    <row r="23" spans="1:17" ht="15">
      <c r="A23" s="61"/>
      <c r="B23" s="62"/>
      <c r="C23" s="62">
        <v>18</v>
      </c>
      <c r="D23" s="62"/>
      <c r="E23" s="62"/>
      <c r="F23" s="63" t="s">
        <v>114</v>
      </c>
      <c r="G23" s="63" t="s">
        <v>16</v>
      </c>
      <c r="H23" s="64">
        <v>160.43</v>
      </c>
      <c r="I23" s="65">
        <v>7</v>
      </c>
      <c r="J23" s="66">
        <v>2.5</v>
      </c>
      <c r="K23" s="65">
        <v>232</v>
      </c>
      <c r="L23" s="65">
        <v>127</v>
      </c>
      <c r="M23" s="65">
        <v>2.5071604300000003</v>
      </c>
      <c r="N23" s="65">
        <v>2.5071604762465167</v>
      </c>
      <c r="O23" s="65">
        <v>16</v>
      </c>
      <c r="P23" s="65">
        <v>16</v>
      </c>
      <c r="Q23" s="67"/>
    </row>
    <row r="24" spans="1:17" ht="15">
      <c r="A24" s="61"/>
      <c r="B24" s="62"/>
      <c r="C24" s="62">
        <v>19</v>
      </c>
      <c r="D24" s="62"/>
      <c r="E24" s="62"/>
      <c r="F24" s="63" t="s">
        <v>115</v>
      </c>
      <c r="G24" s="63" t="s">
        <v>12</v>
      </c>
      <c r="H24" s="64">
        <v>158</v>
      </c>
      <c r="I24" s="65">
        <v>5</v>
      </c>
      <c r="J24" s="66">
        <v>2</v>
      </c>
      <c r="K24" s="65">
        <v>173</v>
      </c>
      <c r="L24" s="65">
        <v>141</v>
      </c>
      <c r="M24" s="65">
        <v>2.0051579999999998</v>
      </c>
      <c r="N24" s="65">
        <v>2.0051580902149517</v>
      </c>
      <c r="O24" s="65">
        <v>21</v>
      </c>
      <c r="P24" s="65">
        <v>21</v>
      </c>
      <c r="Q24" s="67"/>
    </row>
    <row r="25" spans="1:17" ht="15">
      <c r="A25" s="61"/>
      <c r="B25" s="62"/>
      <c r="C25" s="62">
        <v>20</v>
      </c>
      <c r="D25" s="62"/>
      <c r="E25" s="62"/>
      <c r="F25" s="63" t="s">
        <v>116</v>
      </c>
      <c r="G25" s="63" t="s">
        <v>7</v>
      </c>
      <c r="H25" s="64">
        <v>156.5</v>
      </c>
      <c r="I25" s="65">
        <v>4</v>
      </c>
      <c r="J25" s="66">
        <v>0</v>
      </c>
      <c r="K25" s="65">
        <v>174</v>
      </c>
      <c r="L25" s="65">
        <v>124</v>
      </c>
      <c r="M25" s="65">
        <v>0.0041565000000000005</v>
      </c>
      <c r="N25" s="65">
        <v>0.004156579529439082</v>
      </c>
      <c r="O25" s="65">
        <v>25</v>
      </c>
      <c r="P25" s="65">
        <v>25</v>
      </c>
      <c r="Q25" s="67"/>
    </row>
    <row r="26" spans="1:17" ht="15">
      <c r="A26" s="61"/>
      <c r="B26" s="62"/>
      <c r="C26" s="62">
        <v>21</v>
      </c>
      <c r="D26" s="62"/>
      <c r="E26" s="62"/>
      <c r="F26" s="63" t="s">
        <v>117</v>
      </c>
      <c r="G26" s="63" t="s">
        <v>17</v>
      </c>
      <c r="H26" s="64">
        <v>155.14</v>
      </c>
      <c r="I26" s="65">
        <v>7</v>
      </c>
      <c r="J26" s="66">
        <v>4</v>
      </c>
      <c r="K26" s="65">
        <v>177</v>
      </c>
      <c r="L26" s="65">
        <v>137</v>
      </c>
      <c r="M26" s="65">
        <v>4.00715514</v>
      </c>
      <c r="N26" s="65">
        <v>4.0071551595510115</v>
      </c>
      <c r="O26" s="65">
        <v>10</v>
      </c>
      <c r="P26" s="65">
        <v>10</v>
      </c>
      <c r="Q26" s="67"/>
    </row>
    <row r="27" spans="1:17" ht="15">
      <c r="A27" s="61"/>
      <c r="B27" s="62"/>
      <c r="C27" s="62">
        <v>22</v>
      </c>
      <c r="D27" s="62"/>
      <c r="E27" s="62"/>
      <c r="F27" s="63" t="s">
        <v>118</v>
      </c>
      <c r="G27" s="63" t="s">
        <v>12</v>
      </c>
      <c r="H27" s="64">
        <v>151.71</v>
      </c>
      <c r="I27" s="65">
        <v>7</v>
      </c>
      <c r="J27" s="66">
        <v>2</v>
      </c>
      <c r="K27" s="65">
        <v>190</v>
      </c>
      <c r="L27" s="65">
        <v>124</v>
      </c>
      <c r="M27" s="65">
        <v>2.00715171</v>
      </c>
      <c r="N27" s="65">
        <v>2.00715175391832</v>
      </c>
      <c r="O27" s="65">
        <v>19</v>
      </c>
      <c r="P27" s="65">
        <v>19</v>
      </c>
      <c r="Q27" s="67"/>
    </row>
    <row r="28" spans="1:17" ht="15">
      <c r="A28" s="61"/>
      <c r="B28" s="62"/>
      <c r="C28" s="62">
        <v>23</v>
      </c>
      <c r="D28" s="62"/>
      <c r="E28" s="62"/>
      <c r="F28" s="63" t="s">
        <v>119</v>
      </c>
      <c r="G28" s="63" t="s">
        <v>7</v>
      </c>
      <c r="H28" s="64">
        <v>150.8</v>
      </c>
      <c r="I28" s="65">
        <v>5</v>
      </c>
      <c r="J28" s="66">
        <v>2</v>
      </c>
      <c r="K28" s="65">
        <v>185</v>
      </c>
      <c r="L28" s="65">
        <v>122</v>
      </c>
      <c r="M28" s="65">
        <v>2.0051508</v>
      </c>
      <c r="N28" s="65">
        <v>2.0051508315713664</v>
      </c>
      <c r="O28" s="65">
        <v>22</v>
      </c>
      <c r="P28" s="65">
        <v>22</v>
      </c>
      <c r="Q28" s="67"/>
    </row>
    <row r="29" spans="1:17" ht="15">
      <c r="A29" s="61"/>
      <c r="B29" s="62"/>
      <c r="C29" s="62">
        <v>24</v>
      </c>
      <c r="D29" s="62"/>
      <c r="E29" s="62"/>
      <c r="F29" s="63" t="s">
        <v>120</v>
      </c>
      <c r="G29" s="63" t="s">
        <v>22</v>
      </c>
      <c r="H29" s="64">
        <v>149.29</v>
      </c>
      <c r="I29" s="65">
        <v>7</v>
      </c>
      <c r="J29" s="66">
        <v>2.5</v>
      </c>
      <c r="K29" s="65">
        <v>194</v>
      </c>
      <c r="L29" s="65">
        <v>112</v>
      </c>
      <c r="M29" s="65">
        <v>2.50714929</v>
      </c>
      <c r="N29" s="65">
        <v>2.507149333531375</v>
      </c>
      <c r="O29" s="65">
        <v>17</v>
      </c>
      <c r="P29" s="65">
        <v>17</v>
      </c>
      <c r="Q29" s="67"/>
    </row>
    <row r="30" spans="1:17" ht="15">
      <c r="A30" s="61"/>
      <c r="B30" s="62"/>
      <c r="C30" s="62">
        <v>25</v>
      </c>
      <c r="D30" s="62"/>
      <c r="E30" s="62"/>
      <c r="F30" s="63" t="s">
        <v>121</v>
      </c>
      <c r="G30" s="63" t="s">
        <v>22</v>
      </c>
      <c r="H30" s="64">
        <v>137.5</v>
      </c>
      <c r="I30" s="65">
        <v>4</v>
      </c>
      <c r="J30" s="66">
        <v>2</v>
      </c>
      <c r="K30" s="65">
        <v>182</v>
      </c>
      <c r="L30" s="65">
        <v>102</v>
      </c>
      <c r="M30" s="65">
        <v>2.0041375</v>
      </c>
      <c r="N30" s="65">
        <v>2.0041375671658876</v>
      </c>
      <c r="O30" s="65">
        <v>23</v>
      </c>
      <c r="P30" s="65">
        <v>23</v>
      </c>
      <c r="Q30" s="67"/>
    </row>
    <row r="31" spans="1:17" ht="15">
      <c r="A31" s="61"/>
      <c r="B31" s="62"/>
      <c r="C31" s="62">
        <v>26</v>
      </c>
      <c r="D31" s="62"/>
      <c r="E31" s="62"/>
      <c r="F31" s="63" t="s">
        <v>122</v>
      </c>
      <c r="G31" s="63" t="s">
        <v>22</v>
      </c>
      <c r="H31" s="64">
        <v>130.5</v>
      </c>
      <c r="I31" s="65">
        <v>4</v>
      </c>
      <c r="J31" s="66">
        <v>0</v>
      </c>
      <c r="K31" s="65">
        <v>151</v>
      </c>
      <c r="L31" s="65">
        <v>115</v>
      </c>
      <c r="M31" s="65">
        <v>0.0041305000000000005</v>
      </c>
      <c r="N31" s="65">
        <v>0.004130586052577247</v>
      </c>
      <c r="O31" s="65">
        <v>26</v>
      </c>
      <c r="P31" s="65">
        <v>26</v>
      </c>
      <c r="Q31" s="67"/>
    </row>
    <row r="32" spans="1:17" ht="15">
      <c r="A32" s="61"/>
      <c r="B32" s="62"/>
      <c r="C32" s="62">
        <v>27</v>
      </c>
      <c r="D32" s="62"/>
      <c r="E32" s="62"/>
      <c r="F32" s="63" t="s">
        <v>123</v>
      </c>
      <c r="G32" s="63" t="s">
        <v>17</v>
      </c>
      <c r="H32" s="64">
        <v>118.57</v>
      </c>
      <c r="I32" s="65">
        <v>7</v>
      </c>
      <c r="J32" s="66">
        <v>1</v>
      </c>
      <c r="K32" s="65">
        <v>151</v>
      </c>
      <c r="L32" s="65">
        <v>81</v>
      </c>
      <c r="M32" s="65">
        <v>1.0071185699999998</v>
      </c>
      <c r="N32" s="65">
        <v>1.0071186629853408</v>
      </c>
      <c r="O32" s="65">
        <v>24</v>
      </c>
      <c r="P32" s="65">
        <v>24</v>
      </c>
      <c r="Q32" s="67"/>
    </row>
    <row r="33" spans="1:17" ht="15">
      <c r="A33" s="61"/>
      <c r="B33" s="62"/>
      <c r="C33" s="62">
        <v>28</v>
      </c>
      <c r="D33" s="62"/>
      <c r="E33" s="62"/>
      <c r="F33" s="63" t="s">
        <v>124</v>
      </c>
      <c r="G33" s="63" t="s">
        <v>22</v>
      </c>
      <c r="H33" s="64">
        <v>111</v>
      </c>
      <c r="I33" s="65">
        <v>2</v>
      </c>
      <c r="J33" s="66">
        <v>0</v>
      </c>
      <c r="K33" s="65">
        <v>121</v>
      </c>
      <c r="L33" s="65">
        <v>101</v>
      </c>
      <c r="M33" s="65">
        <v>0.002111</v>
      </c>
      <c r="N33" s="65">
        <v>0.002111055350465672</v>
      </c>
      <c r="O33" s="65">
        <v>28</v>
      </c>
      <c r="P33" s="65">
        <v>28</v>
      </c>
      <c r="Q33" s="67"/>
    </row>
    <row r="34" spans="1:17" ht="15">
      <c r="A34" s="61"/>
      <c r="B34" s="62"/>
      <c r="C34" s="62"/>
      <c r="D34" s="62"/>
      <c r="E34" s="62"/>
      <c r="F34" s="63"/>
      <c r="G34" s="63"/>
      <c r="H34" s="64"/>
      <c r="I34" s="65"/>
      <c r="J34" s="66"/>
      <c r="K34" s="65"/>
      <c r="L34" s="65"/>
      <c r="M34" s="65">
        <v>0</v>
      </c>
      <c r="N34" s="65">
        <v>8.405077407992545E-08</v>
      </c>
      <c r="O34" s="65">
        <v>29</v>
      </c>
      <c r="P34" s="65">
        <v>31</v>
      </c>
      <c r="Q34" s="67"/>
    </row>
    <row r="35" spans="1:17" ht="15">
      <c r="A35" s="61"/>
      <c r="B35" s="62"/>
      <c r="C35" s="62"/>
      <c r="D35" s="62"/>
      <c r="E35" s="62"/>
      <c r="F35" s="63"/>
      <c r="G35" s="63"/>
      <c r="H35" s="64"/>
      <c r="I35" s="65"/>
      <c r="J35" s="66"/>
      <c r="K35" s="65"/>
      <c r="L35" s="65"/>
      <c r="M35" s="65">
        <v>0</v>
      </c>
      <c r="N35" s="65">
        <v>5.636331292339687E-08</v>
      </c>
      <c r="O35" s="65">
        <v>29</v>
      </c>
      <c r="P35" s="65">
        <v>40</v>
      </c>
      <c r="Q35" s="67"/>
    </row>
    <row r="36" spans="1:17" ht="15">
      <c r="A36" s="61"/>
      <c r="B36" s="62"/>
      <c r="C36" s="62"/>
      <c r="D36" s="62"/>
      <c r="E36" s="62"/>
      <c r="F36" s="63"/>
      <c r="G36" s="63"/>
      <c r="H36" s="64"/>
      <c r="I36" s="65"/>
      <c r="J36" s="66"/>
      <c r="K36" s="65"/>
      <c r="L36" s="65"/>
      <c r="M36" s="65">
        <v>0</v>
      </c>
      <c r="N36" s="65">
        <v>9.773097778377997E-08</v>
      </c>
      <c r="O36" s="65">
        <v>29</v>
      </c>
      <c r="P36" s="65">
        <v>29</v>
      </c>
      <c r="Q36" s="67"/>
    </row>
    <row r="37" spans="1:17" ht="15">
      <c r="A37" s="61"/>
      <c r="B37" s="62"/>
      <c r="C37" s="62"/>
      <c r="D37" s="62"/>
      <c r="E37" s="62"/>
      <c r="F37" s="63"/>
      <c r="G37" s="63"/>
      <c r="H37" s="64"/>
      <c r="I37" s="65"/>
      <c r="J37" s="66"/>
      <c r="K37" s="65"/>
      <c r="L37" s="65"/>
      <c r="M37" s="65">
        <v>0</v>
      </c>
      <c r="N37" s="65">
        <v>6.989224791381874E-08</v>
      </c>
      <c r="O37" s="65">
        <v>29</v>
      </c>
      <c r="P37" s="65">
        <v>35</v>
      </c>
      <c r="Q37" s="67"/>
    </row>
    <row r="38" spans="1:17" ht="15">
      <c r="A38" s="61"/>
      <c r="B38" s="62"/>
      <c r="C38" s="62"/>
      <c r="D38" s="62"/>
      <c r="E38" s="62"/>
      <c r="F38" s="63"/>
      <c r="G38" s="63"/>
      <c r="H38" s="64"/>
      <c r="I38" s="65"/>
      <c r="J38" s="66"/>
      <c r="K38" s="65"/>
      <c r="L38" s="65"/>
      <c r="M38" s="65">
        <v>0</v>
      </c>
      <c r="N38" s="65">
        <v>5.739112658094019E-08</v>
      </c>
      <c r="O38" s="65">
        <v>29</v>
      </c>
      <c r="P38" s="65">
        <v>39</v>
      </c>
      <c r="Q38" s="67"/>
    </row>
    <row r="39" spans="1:17" ht="15">
      <c r="A39" s="61"/>
      <c r="B39" s="62"/>
      <c r="C39" s="62"/>
      <c r="D39" s="62"/>
      <c r="E39" s="62"/>
      <c r="F39" s="63"/>
      <c r="G39" s="63"/>
      <c r="H39" s="64"/>
      <c r="I39" s="65"/>
      <c r="J39" s="66"/>
      <c r="K39" s="65"/>
      <c r="L39" s="65"/>
      <c r="M39" s="65">
        <v>0</v>
      </c>
      <c r="N39" s="65">
        <v>6.122202767619009E-08</v>
      </c>
      <c r="O39" s="65">
        <v>29</v>
      </c>
      <c r="P39" s="65">
        <v>38</v>
      </c>
      <c r="Q39" s="67"/>
    </row>
    <row r="40" spans="1:17" ht="15">
      <c r="A40" s="61"/>
      <c r="B40" s="62"/>
      <c r="C40" s="62"/>
      <c r="D40" s="62"/>
      <c r="E40" s="62"/>
      <c r="F40" s="63"/>
      <c r="G40" s="63"/>
      <c r="H40" s="64"/>
      <c r="I40" s="65"/>
      <c r="J40" s="66"/>
      <c r="K40" s="65"/>
      <c r="L40" s="65"/>
      <c r="M40" s="65">
        <v>0</v>
      </c>
      <c r="N40" s="65">
        <v>4.563360865909059E-08</v>
      </c>
      <c r="O40" s="65">
        <v>29</v>
      </c>
      <c r="P40" s="65">
        <v>44</v>
      </c>
      <c r="Q40" s="67"/>
    </row>
    <row r="41" spans="1:17" ht="15">
      <c r="A41" s="61"/>
      <c r="B41" s="62"/>
      <c r="C41" s="62"/>
      <c r="D41" s="62"/>
      <c r="E41" s="62"/>
      <c r="F41" s="63"/>
      <c r="G41" s="63"/>
      <c r="H41" s="64"/>
      <c r="I41" s="65"/>
      <c r="J41" s="66"/>
      <c r="K41" s="65"/>
      <c r="L41" s="65"/>
      <c r="M41" s="65">
        <v>0</v>
      </c>
      <c r="N41" s="65">
        <v>5.267279103728646E-08</v>
      </c>
      <c r="O41" s="65">
        <v>29</v>
      </c>
      <c r="P41" s="65">
        <v>41</v>
      </c>
      <c r="Q41" s="67"/>
    </row>
    <row r="42" spans="1:17" ht="15">
      <c r="A42" s="61"/>
      <c r="B42" s="62"/>
      <c r="C42" s="62"/>
      <c r="D42" s="62"/>
      <c r="E42" s="62"/>
      <c r="F42" s="63"/>
      <c r="G42" s="63"/>
      <c r="H42" s="64"/>
      <c r="I42" s="65"/>
      <c r="J42" s="66"/>
      <c r="K42" s="65"/>
      <c r="L42" s="65"/>
      <c r="M42" s="65">
        <v>0</v>
      </c>
      <c r="N42" s="65">
        <v>8.820395565357045E-08</v>
      </c>
      <c r="O42" s="65">
        <v>29</v>
      </c>
      <c r="P42" s="65">
        <v>30</v>
      </c>
      <c r="Q42" s="67"/>
    </row>
    <row r="43" spans="1:17" ht="15">
      <c r="A43" s="61"/>
      <c r="B43" s="62"/>
      <c r="C43" s="62"/>
      <c r="D43" s="62"/>
      <c r="E43" s="62"/>
      <c r="F43" s="63"/>
      <c r="G43" s="63"/>
      <c r="H43" s="64"/>
      <c r="I43" s="65"/>
      <c r="J43" s="66"/>
      <c r="K43" s="65"/>
      <c r="L43" s="65"/>
      <c r="M43" s="65">
        <v>0</v>
      </c>
      <c r="N43" s="65">
        <v>5.003609057838503E-08</v>
      </c>
      <c r="O43" s="65">
        <v>29</v>
      </c>
      <c r="P43" s="65">
        <v>43</v>
      </c>
      <c r="Q43" s="67"/>
    </row>
    <row r="44" spans="1:17" ht="15">
      <c r="A44" s="61"/>
      <c r="B44" s="62"/>
      <c r="C44" s="62"/>
      <c r="D44" s="62"/>
      <c r="E44" s="62"/>
      <c r="F44" s="63"/>
      <c r="G44" s="63"/>
      <c r="H44" s="64"/>
      <c r="I44" s="65"/>
      <c r="J44" s="66"/>
      <c r="K44" s="65"/>
      <c r="L44" s="65"/>
      <c r="M44" s="65">
        <v>0</v>
      </c>
      <c r="N44" s="65">
        <v>7.763335113032364E-08</v>
      </c>
      <c r="O44" s="65">
        <v>29</v>
      </c>
      <c r="P44" s="65">
        <v>32</v>
      </c>
      <c r="Q44" s="67"/>
    </row>
    <row r="45" spans="1:17" ht="15">
      <c r="A45" s="61"/>
      <c r="B45" s="62"/>
      <c r="C45" s="62"/>
      <c r="D45" s="62"/>
      <c r="E45" s="62"/>
      <c r="F45" s="63"/>
      <c r="G45" s="63"/>
      <c r="H45" s="64"/>
      <c r="I45" s="65"/>
      <c r="J45" s="66"/>
      <c r="K45" s="65"/>
      <c r="L45" s="65"/>
      <c r="M45" s="65">
        <v>0</v>
      </c>
      <c r="N45" s="65">
        <v>7.229699993597081E-08</v>
      </c>
      <c r="O45" s="65">
        <v>29</v>
      </c>
      <c r="P45" s="65">
        <v>34</v>
      </c>
      <c r="Q45" s="67"/>
    </row>
    <row r="46" spans="1:17" ht="15">
      <c r="A46" s="61"/>
      <c r="B46" s="62"/>
      <c r="C46" s="62"/>
      <c r="D46" s="62"/>
      <c r="E46" s="62"/>
      <c r="F46" s="63"/>
      <c r="G46" s="63"/>
      <c r="H46" s="64"/>
      <c r="I46" s="65"/>
      <c r="J46" s="66"/>
      <c r="K46" s="65"/>
      <c r="L46" s="65"/>
      <c r="M46" s="65">
        <v>0</v>
      </c>
      <c r="N46" s="65">
        <v>6.222227740508402E-08</v>
      </c>
      <c r="O46" s="65">
        <v>29</v>
      </c>
      <c r="P46" s="65">
        <v>37</v>
      </c>
      <c r="Q46" s="67"/>
    </row>
    <row r="47" spans="1:17" ht="15">
      <c r="A47" s="61"/>
      <c r="B47" s="62"/>
      <c r="C47" s="62"/>
      <c r="D47" s="62"/>
      <c r="E47" s="62"/>
      <c r="F47" s="63"/>
      <c r="G47" s="63"/>
      <c r="H47" s="64"/>
      <c r="I47" s="65"/>
      <c r="J47" s="66"/>
      <c r="K47" s="65"/>
      <c r="L47" s="65"/>
      <c r="M47" s="65">
        <v>0</v>
      </c>
      <c r="N47" s="65">
        <v>7.251416974499003E-08</v>
      </c>
      <c r="O47" s="65">
        <v>29</v>
      </c>
      <c r="P47" s="65">
        <v>33</v>
      </c>
      <c r="Q47" s="67"/>
    </row>
    <row r="48" spans="1:17" ht="15">
      <c r="A48" s="61"/>
      <c r="B48" s="62"/>
      <c r="C48" s="62"/>
      <c r="D48" s="62"/>
      <c r="E48" s="62"/>
      <c r="F48" s="63"/>
      <c r="G48" s="63"/>
      <c r="H48" s="64"/>
      <c r="I48" s="65"/>
      <c r="J48" s="66"/>
      <c r="K48" s="65"/>
      <c r="L48" s="65"/>
      <c r="M48" s="65">
        <v>0</v>
      </c>
      <c r="N48" s="65">
        <v>1.2909120025200638E-08</v>
      </c>
      <c r="O48" s="65">
        <v>29</v>
      </c>
      <c r="P48" s="65">
        <v>50</v>
      </c>
      <c r="Q48" s="67"/>
    </row>
    <row r="49" spans="1:17" ht="15">
      <c r="A49" s="61"/>
      <c r="B49" s="62"/>
      <c r="C49" s="62"/>
      <c r="D49" s="62"/>
      <c r="E49" s="62"/>
      <c r="F49" s="63"/>
      <c r="G49" s="63"/>
      <c r="H49" s="64"/>
      <c r="I49" s="65"/>
      <c r="J49" s="66"/>
      <c r="K49" s="65"/>
      <c r="L49" s="65"/>
      <c r="M49" s="65">
        <v>0</v>
      </c>
      <c r="N49" s="65">
        <v>3.2805814517771934E-08</v>
      </c>
      <c r="O49" s="65">
        <v>29</v>
      </c>
      <c r="P49" s="65">
        <v>47</v>
      </c>
      <c r="Q49" s="67"/>
    </row>
    <row r="50" spans="1:17" ht="15">
      <c r="A50" s="61"/>
      <c r="B50" s="62"/>
      <c r="C50" s="62"/>
      <c r="D50" s="62"/>
      <c r="E50" s="62"/>
      <c r="F50" s="63"/>
      <c r="G50" s="63"/>
      <c r="H50" s="64"/>
      <c r="I50" s="65"/>
      <c r="J50" s="66"/>
      <c r="K50" s="65"/>
      <c r="L50" s="65"/>
      <c r="M50" s="65">
        <v>0</v>
      </c>
      <c r="N50" s="65">
        <v>2.1648966882901897E-08</v>
      </c>
      <c r="O50" s="65">
        <v>29</v>
      </c>
      <c r="P50" s="65">
        <v>49</v>
      </c>
      <c r="Q50" s="67"/>
    </row>
    <row r="51" spans="1:17" ht="15">
      <c r="A51" s="61"/>
      <c r="B51" s="62"/>
      <c r="C51" s="62"/>
      <c r="D51" s="62"/>
      <c r="E51" s="62"/>
      <c r="F51" s="63"/>
      <c r="G51" s="63"/>
      <c r="H51" s="64"/>
      <c r="I51" s="65"/>
      <c r="J51" s="66"/>
      <c r="K51" s="65"/>
      <c r="L51" s="65"/>
      <c r="M51" s="65">
        <v>0</v>
      </c>
      <c r="N51" s="65">
        <v>6.704852727848483E-08</v>
      </c>
      <c r="O51" s="65">
        <v>29</v>
      </c>
      <c r="P51" s="65">
        <v>36</v>
      </c>
      <c r="Q51" s="67"/>
    </row>
    <row r="52" spans="1:17" ht="15">
      <c r="A52" s="61"/>
      <c r="B52" s="62"/>
      <c r="C52" s="62"/>
      <c r="D52" s="62"/>
      <c r="E52" s="62"/>
      <c r="F52" s="63"/>
      <c r="G52" s="63"/>
      <c r="H52" s="64"/>
      <c r="I52" s="65"/>
      <c r="J52" s="66"/>
      <c r="K52" s="65"/>
      <c r="L52" s="65"/>
      <c r="M52" s="65">
        <v>0</v>
      </c>
      <c r="N52" s="65">
        <v>5.1972982606654214E-08</v>
      </c>
      <c r="O52" s="65">
        <v>29</v>
      </c>
      <c r="P52" s="65">
        <v>42</v>
      </c>
      <c r="Q52" s="67"/>
    </row>
    <row r="53" spans="1:17" ht="15">
      <c r="A53" s="61"/>
      <c r="B53" s="62"/>
      <c r="C53" s="62"/>
      <c r="D53" s="62"/>
      <c r="E53" s="62"/>
      <c r="F53" s="63"/>
      <c r="G53" s="63"/>
      <c r="H53" s="64"/>
      <c r="I53" s="65"/>
      <c r="J53" s="66"/>
      <c r="K53" s="65"/>
      <c r="L53" s="65"/>
      <c r="M53" s="65">
        <v>0</v>
      </c>
      <c r="N53" s="65">
        <v>3.638828589359324E-08</v>
      </c>
      <c r="O53" s="65">
        <v>29</v>
      </c>
      <c r="P53" s="65">
        <v>45</v>
      </c>
      <c r="Q53" s="67"/>
    </row>
    <row r="54" spans="1:17" ht="15">
      <c r="A54" s="61"/>
      <c r="B54" s="62"/>
      <c r="C54" s="62"/>
      <c r="D54" s="62"/>
      <c r="E54" s="62"/>
      <c r="F54" s="63"/>
      <c r="G54" s="63"/>
      <c r="H54" s="64"/>
      <c r="I54" s="65"/>
      <c r="J54" s="66"/>
      <c r="K54" s="65"/>
      <c r="L54" s="65"/>
      <c r="M54" s="65">
        <v>0</v>
      </c>
      <c r="N54" s="65">
        <v>3.178194745168694E-08</v>
      </c>
      <c r="O54" s="65">
        <v>29</v>
      </c>
      <c r="P54" s="65">
        <v>48</v>
      </c>
      <c r="Q54" s="67"/>
    </row>
    <row r="55" spans="1:17" ht="15.75" thickBot="1">
      <c r="A55" s="61"/>
      <c r="B55" s="62"/>
      <c r="C55" s="62"/>
      <c r="D55" s="62"/>
      <c r="E55" s="62"/>
      <c r="F55" s="63"/>
      <c r="G55" s="63"/>
      <c r="H55" s="64"/>
      <c r="I55" s="65"/>
      <c r="J55" s="66"/>
      <c r="K55" s="65"/>
      <c r="L55" s="65"/>
      <c r="M55" s="65">
        <v>0</v>
      </c>
      <c r="N55" s="65">
        <v>3.427447838718649E-08</v>
      </c>
      <c r="O55" s="65">
        <v>29</v>
      </c>
      <c r="P55" s="65">
        <v>46</v>
      </c>
      <c r="Q55" s="67"/>
    </row>
    <row r="56" spans="1:17" ht="1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1" customWidth="1"/>
    <col min="3" max="3" width="18.57421875" style="11" customWidth="1"/>
    <col min="4" max="4" width="8.00390625" style="11" customWidth="1"/>
    <col min="5" max="5" width="8.421875" style="11" customWidth="1"/>
    <col min="6" max="6" width="2.140625" style="11" customWidth="1"/>
    <col min="7" max="7" width="0.85546875" style="11" customWidth="1"/>
    <col min="8" max="8" width="6.28125" style="11" customWidth="1"/>
    <col min="9" max="10" width="3.00390625" style="11" customWidth="1"/>
    <col min="11" max="11" width="17.28125" style="11" customWidth="1"/>
    <col min="12" max="12" width="1.28515625" style="11" customWidth="1"/>
    <col min="13" max="13" width="7.140625" style="11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111" t="s">
        <v>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26.25" customHeight="1">
      <c r="A2" s="19" t="s">
        <v>147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9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13.5" customHeight="1" thickTop="1"/>
    <row r="5" spans="2:13" ht="13.5" customHeight="1">
      <c r="B5" s="69" t="s">
        <v>148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2:13" ht="6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2:13" ht="14.25" customHeight="1">
      <c r="B7" s="71" t="s">
        <v>96</v>
      </c>
      <c r="C7" s="71"/>
      <c r="D7" s="71"/>
      <c r="E7" s="71"/>
      <c r="F7" s="71"/>
      <c r="G7" s="71"/>
      <c r="H7" s="71"/>
      <c r="I7" s="70"/>
      <c r="J7" s="71" t="s">
        <v>149</v>
      </c>
      <c r="K7" s="71"/>
      <c r="L7" s="71"/>
      <c r="M7" s="71"/>
    </row>
    <row r="8" ht="6" customHeight="1"/>
    <row r="9" spans="2:14" ht="13.5" customHeight="1">
      <c r="B9" s="72"/>
      <c r="C9" s="73" t="s">
        <v>126</v>
      </c>
      <c r="D9" s="129" t="s">
        <v>95</v>
      </c>
      <c r="E9" s="129"/>
      <c r="F9" s="129"/>
      <c r="G9" s="130" t="s">
        <v>150</v>
      </c>
      <c r="H9" s="130"/>
      <c r="I9" s="74"/>
      <c r="J9" s="72"/>
      <c r="K9" s="131" t="s">
        <v>95</v>
      </c>
      <c r="L9" s="131"/>
      <c r="M9" s="75" t="s">
        <v>150</v>
      </c>
      <c r="N9" s="76"/>
    </row>
    <row r="10" spans="2:14" ht="13.5" customHeight="1">
      <c r="B10" s="77">
        <v>1</v>
      </c>
      <c r="C10" s="78" t="s">
        <v>98</v>
      </c>
      <c r="D10" s="125" t="s">
        <v>16</v>
      </c>
      <c r="E10" s="125"/>
      <c r="F10" s="125"/>
      <c r="G10" s="132">
        <v>286</v>
      </c>
      <c r="H10" s="132"/>
      <c r="I10" s="74"/>
      <c r="J10" s="81">
        <v>1</v>
      </c>
      <c r="K10" s="127" t="s">
        <v>16</v>
      </c>
      <c r="L10" s="127"/>
      <c r="M10" s="80">
        <v>665</v>
      </c>
      <c r="N10" s="76"/>
    </row>
    <row r="11" spans="2:14" ht="13.5" customHeight="1">
      <c r="B11" s="77">
        <v>2</v>
      </c>
      <c r="C11" s="78" t="s">
        <v>102</v>
      </c>
      <c r="D11" s="128" t="s">
        <v>21</v>
      </c>
      <c r="E11" s="128"/>
      <c r="F11" s="128"/>
      <c r="G11" s="132">
        <v>258</v>
      </c>
      <c r="H11" s="132"/>
      <c r="I11" s="74"/>
      <c r="J11" s="81">
        <v>2</v>
      </c>
      <c r="K11" s="127" t="s">
        <v>21</v>
      </c>
      <c r="L11" s="127"/>
      <c r="M11" s="80">
        <v>617</v>
      </c>
      <c r="N11" s="76"/>
    </row>
    <row r="12" spans="2:14" ht="13.5" customHeight="1">
      <c r="B12" s="77">
        <v>3</v>
      </c>
      <c r="C12" s="78" t="s">
        <v>97</v>
      </c>
      <c r="D12" s="125" t="s">
        <v>6</v>
      </c>
      <c r="E12" s="125"/>
      <c r="F12" s="125"/>
      <c r="G12" s="132">
        <v>234</v>
      </c>
      <c r="H12" s="132"/>
      <c r="I12" s="74"/>
      <c r="J12" s="81">
        <v>3</v>
      </c>
      <c r="K12" s="127" t="s">
        <v>6</v>
      </c>
      <c r="L12" s="127"/>
      <c r="M12" s="80">
        <v>588</v>
      </c>
      <c r="N12" s="76"/>
    </row>
    <row r="13" spans="2:14" ht="13.5" customHeight="1">
      <c r="B13" s="77">
        <v>4</v>
      </c>
      <c r="C13" s="78" t="s">
        <v>114</v>
      </c>
      <c r="D13" s="125" t="s">
        <v>16</v>
      </c>
      <c r="E13" s="125"/>
      <c r="F13" s="125"/>
      <c r="G13" s="132">
        <v>232</v>
      </c>
      <c r="H13" s="132"/>
      <c r="I13" s="74"/>
      <c r="J13" s="81">
        <v>4</v>
      </c>
      <c r="K13" s="127" t="s">
        <v>11</v>
      </c>
      <c r="L13" s="127"/>
      <c r="M13" s="80">
        <v>583</v>
      </c>
      <c r="N13" s="76"/>
    </row>
    <row r="14" spans="2:14" ht="13.5" customHeight="1">
      <c r="B14" s="77">
        <v>5</v>
      </c>
      <c r="C14" s="78" t="s">
        <v>97</v>
      </c>
      <c r="D14" s="125" t="s">
        <v>6</v>
      </c>
      <c r="E14" s="125"/>
      <c r="F14" s="125"/>
      <c r="G14" s="132">
        <v>227</v>
      </c>
      <c r="H14" s="132"/>
      <c r="I14" s="74"/>
      <c r="J14" s="81">
        <v>5</v>
      </c>
      <c r="K14" s="127" t="s">
        <v>21</v>
      </c>
      <c r="L14" s="127"/>
      <c r="M14" s="80">
        <v>571</v>
      </c>
      <c r="N14" s="76"/>
    </row>
    <row r="15" spans="2:14" ht="13.5" customHeight="1">
      <c r="B15" s="77">
        <v>6</v>
      </c>
      <c r="C15" s="78" t="s">
        <v>100</v>
      </c>
      <c r="D15" s="125" t="s">
        <v>11</v>
      </c>
      <c r="E15" s="125"/>
      <c r="F15" s="125"/>
      <c r="G15" s="132">
        <v>226</v>
      </c>
      <c r="H15" s="132"/>
      <c r="I15" s="74"/>
      <c r="J15" s="81">
        <v>6</v>
      </c>
      <c r="K15" s="127" t="s">
        <v>6</v>
      </c>
      <c r="L15" s="127"/>
      <c r="M15" s="80">
        <v>563</v>
      </c>
      <c r="N15" s="76"/>
    </row>
    <row r="16" spans="2:14" ht="13.5" customHeight="1">
      <c r="B16" s="77">
        <v>7</v>
      </c>
      <c r="C16" s="78" t="s">
        <v>99</v>
      </c>
      <c r="D16" s="125" t="s">
        <v>17</v>
      </c>
      <c r="E16" s="125"/>
      <c r="F16" s="125"/>
      <c r="G16" s="132">
        <v>225</v>
      </c>
      <c r="H16" s="132"/>
      <c r="I16" s="74"/>
      <c r="J16" s="81">
        <v>7</v>
      </c>
      <c r="K16" s="127" t="s">
        <v>11</v>
      </c>
      <c r="L16" s="127"/>
      <c r="M16" s="80">
        <v>559</v>
      </c>
      <c r="N16" s="76"/>
    </row>
    <row r="17" spans="2:14" ht="13.5" customHeight="1">
      <c r="B17" s="77">
        <v>8</v>
      </c>
      <c r="C17" s="78" t="s">
        <v>104</v>
      </c>
      <c r="D17" s="125" t="s">
        <v>11</v>
      </c>
      <c r="E17" s="125"/>
      <c r="F17" s="125"/>
      <c r="G17" s="132">
        <v>215</v>
      </c>
      <c r="H17" s="132"/>
      <c r="I17" s="74"/>
      <c r="J17" s="81">
        <v>8</v>
      </c>
      <c r="K17" s="127" t="s">
        <v>6</v>
      </c>
      <c r="L17" s="127"/>
      <c r="M17" s="80">
        <v>558</v>
      </c>
      <c r="N17" s="76"/>
    </row>
    <row r="18" spans="2:14" ht="13.5" customHeight="1">
      <c r="B18" s="77">
        <v>9</v>
      </c>
      <c r="C18" s="78" t="s">
        <v>101</v>
      </c>
      <c r="D18" s="125" t="s">
        <v>12</v>
      </c>
      <c r="E18" s="125"/>
      <c r="F18" s="125"/>
      <c r="G18" s="132">
        <v>212</v>
      </c>
      <c r="H18" s="132"/>
      <c r="I18" s="74"/>
      <c r="J18" s="81">
        <v>9</v>
      </c>
      <c r="K18" s="127" t="s">
        <v>11</v>
      </c>
      <c r="L18" s="127"/>
      <c r="M18" s="80">
        <v>556</v>
      </c>
      <c r="N18" s="76"/>
    </row>
    <row r="19" spans="2:14" ht="13.5" customHeight="1">
      <c r="B19" s="77">
        <v>10</v>
      </c>
      <c r="C19" s="78" t="s">
        <v>99</v>
      </c>
      <c r="D19" s="125" t="s">
        <v>17</v>
      </c>
      <c r="E19" s="125"/>
      <c r="F19" s="125"/>
      <c r="G19" s="132">
        <v>211</v>
      </c>
      <c r="H19" s="132"/>
      <c r="I19" s="74"/>
      <c r="J19" s="81">
        <v>10</v>
      </c>
      <c r="K19" s="127" t="s">
        <v>12</v>
      </c>
      <c r="L19" s="127"/>
      <c r="M19" s="80">
        <v>555</v>
      </c>
      <c r="N19" s="76"/>
    </row>
    <row r="20" ht="13.5" customHeight="1"/>
    <row r="21" spans="2:13" ht="13.5" customHeight="1">
      <c r="B21" s="69" t="s">
        <v>151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2:13" ht="6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2:13" ht="14.25" customHeight="1">
      <c r="B23" s="71" t="s">
        <v>96</v>
      </c>
      <c r="C23" s="71"/>
      <c r="D23" s="71"/>
      <c r="E23" s="71"/>
      <c r="F23" s="71"/>
      <c r="G23" s="71"/>
      <c r="H23" s="71"/>
      <c r="I23" s="70"/>
      <c r="J23" s="71" t="s">
        <v>149</v>
      </c>
      <c r="K23" s="71"/>
      <c r="L23" s="71"/>
      <c r="M23" s="71"/>
    </row>
    <row r="24" ht="6" customHeight="1"/>
    <row r="25" spans="2:14" ht="13.5" customHeight="1">
      <c r="B25" s="82"/>
      <c r="C25" s="83" t="s">
        <v>126</v>
      </c>
      <c r="D25" s="129" t="s">
        <v>95</v>
      </c>
      <c r="E25" s="129"/>
      <c r="F25" s="129"/>
      <c r="G25" s="142" t="s">
        <v>152</v>
      </c>
      <c r="H25" s="142"/>
      <c r="I25" s="74"/>
      <c r="J25" s="84"/>
      <c r="K25" s="131" t="s">
        <v>95</v>
      </c>
      <c r="L25" s="131"/>
      <c r="M25" s="75" t="s">
        <v>152</v>
      </c>
      <c r="N25" s="76"/>
    </row>
    <row r="26" spans="2:14" ht="13.5" customHeight="1">
      <c r="B26" s="81">
        <v>1</v>
      </c>
      <c r="C26" s="78" t="s">
        <v>97</v>
      </c>
      <c r="D26" s="125" t="s">
        <v>6</v>
      </c>
      <c r="E26" s="125"/>
      <c r="F26" s="125"/>
      <c r="G26" s="126">
        <v>200.25</v>
      </c>
      <c r="H26" s="126"/>
      <c r="I26" s="74"/>
      <c r="J26" s="81">
        <v>1</v>
      </c>
      <c r="K26" s="127" t="s">
        <v>11</v>
      </c>
      <c r="L26" s="127"/>
      <c r="M26" s="85">
        <v>529.1428571428571</v>
      </c>
      <c r="N26" s="76"/>
    </row>
    <row r="27" spans="2:14" ht="13.5" customHeight="1">
      <c r="B27" s="81">
        <v>2</v>
      </c>
      <c r="C27" s="78" t="s">
        <v>98</v>
      </c>
      <c r="D27" s="125" t="s">
        <v>16</v>
      </c>
      <c r="E27" s="125"/>
      <c r="F27" s="125"/>
      <c r="G27" s="126">
        <v>191.14285714285714</v>
      </c>
      <c r="H27" s="126"/>
      <c r="I27" s="74"/>
      <c r="J27" s="81">
        <v>2</v>
      </c>
      <c r="K27" s="127" t="s">
        <v>6</v>
      </c>
      <c r="L27" s="127"/>
      <c r="M27" s="85">
        <v>526.5714285714286</v>
      </c>
      <c r="N27" s="76"/>
    </row>
    <row r="28" spans="2:14" ht="13.5" customHeight="1">
      <c r="B28" s="81">
        <v>3</v>
      </c>
      <c r="C28" s="78" t="s">
        <v>99</v>
      </c>
      <c r="D28" s="125" t="s">
        <v>17</v>
      </c>
      <c r="E28" s="125"/>
      <c r="F28" s="125"/>
      <c r="G28" s="126">
        <v>189.71428571428572</v>
      </c>
      <c r="H28" s="126"/>
      <c r="I28" s="74"/>
      <c r="J28" s="81">
        <v>3</v>
      </c>
      <c r="K28" s="127" t="s">
        <v>16</v>
      </c>
      <c r="L28" s="127"/>
      <c r="M28" s="85">
        <v>522.5714285714286</v>
      </c>
      <c r="N28" s="76"/>
    </row>
    <row r="29" spans="2:14" ht="13.5" customHeight="1">
      <c r="B29" s="81">
        <v>4</v>
      </c>
      <c r="C29" s="78" t="s">
        <v>100</v>
      </c>
      <c r="D29" s="125" t="s">
        <v>11</v>
      </c>
      <c r="E29" s="125"/>
      <c r="F29" s="125"/>
      <c r="G29" s="126">
        <v>189.57142857142858</v>
      </c>
      <c r="H29" s="126"/>
      <c r="I29" s="74"/>
      <c r="J29" s="81">
        <v>4</v>
      </c>
      <c r="K29" s="127" t="s">
        <v>21</v>
      </c>
      <c r="L29" s="127"/>
      <c r="M29" s="85">
        <v>516.5714285714286</v>
      </c>
      <c r="N29" s="76"/>
    </row>
    <row r="30" spans="2:14" ht="13.5" customHeight="1">
      <c r="B30" s="81">
        <v>5</v>
      </c>
      <c r="C30" s="78" t="s">
        <v>101</v>
      </c>
      <c r="D30" s="125" t="s">
        <v>12</v>
      </c>
      <c r="E30" s="125"/>
      <c r="F30" s="125"/>
      <c r="G30" s="126">
        <v>189.42857142857142</v>
      </c>
      <c r="H30" s="126"/>
      <c r="I30" s="74"/>
      <c r="J30" s="81">
        <v>5</v>
      </c>
      <c r="K30" s="127" t="s">
        <v>12</v>
      </c>
      <c r="L30" s="127"/>
      <c r="M30" s="85">
        <v>503.57142857142856</v>
      </c>
      <c r="N30" s="76"/>
    </row>
    <row r="31" spans="2:14" ht="13.5" customHeight="1">
      <c r="B31" s="81">
        <v>6</v>
      </c>
      <c r="C31" s="78" t="s">
        <v>102</v>
      </c>
      <c r="D31" s="125" t="s">
        <v>21</v>
      </c>
      <c r="E31" s="125"/>
      <c r="F31" s="125"/>
      <c r="G31" s="126">
        <v>184.57142857142858</v>
      </c>
      <c r="H31" s="126"/>
      <c r="I31" s="74"/>
      <c r="J31" s="81">
        <v>6</v>
      </c>
      <c r="K31" s="127" t="s">
        <v>7</v>
      </c>
      <c r="L31" s="127"/>
      <c r="M31" s="85">
        <v>490.57142857142856</v>
      </c>
      <c r="N31" s="76"/>
    </row>
    <row r="32" spans="2:14" ht="13.5" customHeight="1">
      <c r="B32" s="81">
        <v>7</v>
      </c>
      <c r="C32" s="78" t="s">
        <v>103</v>
      </c>
      <c r="D32" s="125" t="s">
        <v>7</v>
      </c>
      <c r="E32" s="125"/>
      <c r="F32" s="125"/>
      <c r="G32" s="126">
        <v>181.5</v>
      </c>
      <c r="H32" s="126"/>
      <c r="I32" s="74"/>
      <c r="J32" s="81">
        <v>7</v>
      </c>
      <c r="K32" s="127" t="s">
        <v>17</v>
      </c>
      <c r="L32" s="127"/>
      <c r="M32" s="85">
        <v>463.42857142857144</v>
      </c>
      <c r="N32" s="76"/>
    </row>
    <row r="33" spans="2:14" ht="13.5" customHeight="1">
      <c r="B33" s="81">
        <v>8</v>
      </c>
      <c r="C33" s="78" t="s">
        <v>104</v>
      </c>
      <c r="D33" s="125" t="s">
        <v>11</v>
      </c>
      <c r="E33" s="125"/>
      <c r="F33" s="125"/>
      <c r="G33" s="126">
        <v>178.57142857142858</v>
      </c>
      <c r="H33" s="126"/>
      <c r="I33" s="74"/>
      <c r="J33" s="81">
        <v>8</v>
      </c>
      <c r="K33" s="127" t="s">
        <v>22</v>
      </c>
      <c r="L33" s="127"/>
      <c r="M33" s="85">
        <v>421.42857142857144</v>
      </c>
      <c r="N33" s="76"/>
    </row>
    <row r="34" spans="2:14" ht="13.5" customHeight="1">
      <c r="B34" s="81">
        <v>9</v>
      </c>
      <c r="C34" s="78" t="s">
        <v>105</v>
      </c>
      <c r="D34" s="125" t="s">
        <v>6</v>
      </c>
      <c r="E34" s="125"/>
      <c r="F34" s="125"/>
      <c r="G34" s="126">
        <v>177.33333333333334</v>
      </c>
      <c r="H34" s="126"/>
      <c r="I34" s="74"/>
      <c r="J34" s="81"/>
      <c r="K34" s="127"/>
      <c r="L34" s="127"/>
      <c r="M34" s="85"/>
      <c r="N34" s="76"/>
    </row>
    <row r="35" spans="2:14" ht="13.5" customHeight="1">
      <c r="B35" s="81">
        <v>10</v>
      </c>
      <c r="C35" s="78" t="s">
        <v>106</v>
      </c>
      <c r="D35" s="125" t="s">
        <v>12</v>
      </c>
      <c r="E35" s="125"/>
      <c r="F35" s="125"/>
      <c r="G35" s="126">
        <v>173.5</v>
      </c>
      <c r="H35" s="126"/>
      <c r="I35" s="74"/>
      <c r="J35" s="81"/>
      <c r="K35" s="127"/>
      <c r="L35" s="127"/>
      <c r="M35" s="85"/>
      <c r="N35" s="76"/>
    </row>
    <row r="36" ht="13.5" customHeight="1"/>
    <row r="37" ht="30" customHeight="1">
      <c r="B37" s="86" t="s">
        <v>153</v>
      </c>
    </row>
    <row r="38" ht="13.5" customHeight="1">
      <c r="B38" s="87"/>
    </row>
    <row r="39" spans="2:13" ht="14.25" customHeight="1">
      <c r="B39" s="88" t="s">
        <v>154</v>
      </c>
      <c r="C39" s="70"/>
      <c r="D39" s="70"/>
      <c r="E39" s="70"/>
      <c r="F39" s="71"/>
      <c r="G39" s="71"/>
      <c r="H39" s="88" t="s">
        <v>155</v>
      </c>
      <c r="I39" s="70"/>
      <c r="J39" s="70"/>
      <c r="K39" s="70"/>
      <c r="L39" s="70"/>
      <c r="M39" s="70"/>
    </row>
    <row r="40" ht="6" customHeight="1"/>
    <row r="41" spans="2:14" ht="13.5" customHeight="1">
      <c r="B41" s="137" t="s">
        <v>133</v>
      </c>
      <c r="C41" s="138"/>
      <c r="D41" s="139"/>
      <c r="E41" s="89" t="s">
        <v>134</v>
      </c>
      <c r="F41" s="140"/>
      <c r="G41" s="140"/>
      <c r="H41" s="137" t="s">
        <v>135</v>
      </c>
      <c r="I41" s="138"/>
      <c r="J41" s="138"/>
      <c r="K41" s="139"/>
      <c r="L41" s="141" t="s">
        <v>136</v>
      </c>
      <c r="M41" s="141"/>
      <c r="N41" s="90"/>
    </row>
    <row r="42" ht="13.5" customHeight="1"/>
    <row r="43" spans="2:13" ht="14.25" customHeight="1">
      <c r="B43" s="88" t="s">
        <v>156</v>
      </c>
      <c r="C43" s="70"/>
      <c r="D43" s="70"/>
      <c r="E43" s="70"/>
      <c r="F43" s="71"/>
      <c r="G43" s="71"/>
      <c r="H43" s="88" t="s">
        <v>157</v>
      </c>
      <c r="I43" s="70"/>
      <c r="J43" s="70"/>
      <c r="K43" s="70"/>
      <c r="L43" s="70"/>
      <c r="M43" s="70"/>
    </row>
    <row r="44" ht="6" customHeight="1"/>
    <row r="45" spans="2:14" ht="13.5" customHeight="1">
      <c r="B45" s="137" t="s">
        <v>137</v>
      </c>
      <c r="C45" s="138"/>
      <c r="D45" s="139"/>
      <c r="E45" s="89" t="s">
        <v>138</v>
      </c>
      <c r="F45" s="140"/>
      <c r="G45" s="140"/>
      <c r="H45" s="137" t="s">
        <v>139</v>
      </c>
      <c r="I45" s="138"/>
      <c r="J45" s="138"/>
      <c r="K45" s="139"/>
      <c r="L45" s="141" t="s">
        <v>140</v>
      </c>
      <c r="M45" s="141"/>
      <c r="N45" s="90"/>
    </row>
    <row r="46" ht="13.5" customHeight="1"/>
    <row r="47" spans="2:13" ht="14.25" customHeight="1">
      <c r="B47" s="88" t="s">
        <v>158</v>
      </c>
      <c r="C47" s="70"/>
      <c r="D47" s="70"/>
      <c r="E47" s="70"/>
      <c r="F47" s="71"/>
      <c r="G47" s="71"/>
      <c r="H47" s="88" t="s">
        <v>159</v>
      </c>
      <c r="I47" s="70"/>
      <c r="J47" s="70"/>
      <c r="K47" s="70"/>
      <c r="L47" s="70"/>
      <c r="M47" s="70"/>
    </row>
    <row r="48" ht="6" customHeight="1"/>
    <row r="49" spans="2:14" ht="13.5" customHeight="1">
      <c r="B49" s="137" t="s">
        <v>133</v>
      </c>
      <c r="C49" s="138"/>
      <c r="D49" s="139"/>
      <c r="E49" s="89" t="s">
        <v>134</v>
      </c>
      <c r="F49" s="140"/>
      <c r="G49" s="140"/>
      <c r="H49" s="137" t="s">
        <v>139</v>
      </c>
      <c r="I49" s="138"/>
      <c r="J49" s="138"/>
      <c r="K49" s="139"/>
      <c r="L49" s="141" t="s">
        <v>140</v>
      </c>
      <c r="M49" s="141"/>
      <c r="N49" s="90"/>
    </row>
    <row r="50" ht="13.5" customHeight="1"/>
    <row r="51" spans="2:13" ht="14.25" customHeight="1">
      <c r="B51" s="88" t="s">
        <v>160</v>
      </c>
      <c r="C51" s="70"/>
      <c r="D51" s="70"/>
      <c r="E51" s="70"/>
      <c r="F51" s="71"/>
      <c r="G51" s="71"/>
      <c r="H51" s="88" t="s">
        <v>161</v>
      </c>
      <c r="I51" s="70"/>
      <c r="J51" s="70"/>
      <c r="K51" s="70"/>
      <c r="L51" s="70"/>
      <c r="M51" s="70"/>
    </row>
    <row r="52" ht="6" customHeight="1"/>
    <row r="53" spans="2:14" ht="13.5" customHeight="1">
      <c r="B53" s="137" t="s">
        <v>133</v>
      </c>
      <c r="C53" s="138"/>
      <c r="D53" s="139"/>
      <c r="E53" s="89" t="s">
        <v>134</v>
      </c>
      <c r="F53" s="140"/>
      <c r="G53" s="140"/>
      <c r="H53" s="137" t="s">
        <v>141</v>
      </c>
      <c r="I53" s="138"/>
      <c r="J53" s="138"/>
      <c r="K53" s="139"/>
      <c r="L53" s="141" t="s">
        <v>142</v>
      </c>
      <c r="M53" s="141"/>
      <c r="N53" s="90"/>
    </row>
    <row r="54" ht="13.5" customHeight="1"/>
    <row r="55" spans="2:14" ht="11.25" customHeight="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0"/>
    </row>
    <row r="56" spans="2:14" ht="15.75">
      <c r="B56" s="92" t="s">
        <v>162</v>
      </c>
      <c r="C56" s="93"/>
      <c r="D56" s="93"/>
      <c r="E56" s="93"/>
      <c r="F56" s="93"/>
      <c r="G56" s="93"/>
      <c r="H56" s="93"/>
      <c r="I56" s="93"/>
      <c r="J56" s="93"/>
      <c r="K56" s="93"/>
      <c r="L56" s="136">
        <v>165.57737731933594</v>
      </c>
      <c r="M56" s="136"/>
      <c r="N56" s="90"/>
    </row>
    <row r="57" spans="2:14" ht="15.75">
      <c r="B57" s="92" t="s">
        <v>163</v>
      </c>
      <c r="C57" s="93"/>
      <c r="D57" s="93"/>
      <c r="E57" s="93"/>
      <c r="F57" s="93"/>
      <c r="G57" s="93"/>
      <c r="H57" s="93"/>
      <c r="I57" s="93"/>
      <c r="J57" s="93"/>
      <c r="K57" s="93"/>
      <c r="L57" s="136">
        <v>496.7321319580078</v>
      </c>
      <c r="M57" s="136"/>
      <c r="N57" s="90"/>
    </row>
    <row r="58" spans="2:14" ht="11.25" customHeight="1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0"/>
    </row>
    <row r="59" spans="2:13" ht="13.5" customHeight="1">
      <c r="B59" s="69" t="s">
        <v>164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2:13" ht="6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2:13" ht="14.25" customHeight="1">
      <c r="B61" s="71" t="s">
        <v>96</v>
      </c>
      <c r="C61" s="71"/>
      <c r="D61" s="71"/>
      <c r="E61" s="71"/>
      <c r="F61" s="71"/>
      <c r="G61" s="71"/>
      <c r="H61" s="71"/>
      <c r="I61" s="70"/>
      <c r="J61" s="71" t="s">
        <v>149</v>
      </c>
      <c r="K61" s="71"/>
      <c r="L61" s="71"/>
      <c r="M61" s="71"/>
    </row>
    <row r="62" ht="6" customHeight="1"/>
    <row r="63" spans="2:14" ht="13.5" customHeight="1">
      <c r="B63" s="72"/>
      <c r="C63" s="73" t="s">
        <v>126</v>
      </c>
      <c r="D63" s="129" t="s">
        <v>95</v>
      </c>
      <c r="E63" s="129"/>
      <c r="F63" s="129"/>
      <c r="G63" s="130" t="s">
        <v>165</v>
      </c>
      <c r="H63" s="130"/>
      <c r="I63" s="74"/>
      <c r="J63" s="72"/>
      <c r="K63" s="131" t="s">
        <v>95</v>
      </c>
      <c r="L63" s="131"/>
      <c r="M63" s="75" t="s">
        <v>165</v>
      </c>
      <c r="N63" s="76"/>
    </row>
    <row r="64" spans="2:14" ht="13.5" customHeight="1">
      <c r="B64" s="77">
        <v>1</v>
      </c>
      <c r="C64" s="78" t="s">
        <v>99</v>
      </c>
      <c r="D64" s="125" t="s">
        <v>17</v>
      </c>
      <c r="E64" s="125"/>
      <c r="F64" s="125"/>
      <c r="G64" s="135">
        <v>6</v>
      </c>
      <c r="H64" s="135"/>
      <c r="I64" s="74"/>
      <c r="J64" s="81">
        <v>1</v>
      </c>
      <c r="K64" s="127" t="s">
        <v>6</v>
      </c>
      <c r="L64" s="127"/>
      <c r="M64" s="94">
        <v>13.5</v>
      </c>
      <c r="N64" s="76"/>
    </row>
    <row r="65" spans="2:14" ht="13.5" customHeight="1">
      <c r="B65" s="77"/>
      <c r="C65" s="78" t="s">
        <v>101</v>
      </c>
      <c r="D65" s="128" t="s">
        <v>12</v>
      </c>
      <c r="E65" s="128"/>
      <c r="F65" s="128"/>
      <c r="G65" s="135">
        <v>6</v>
      </c>
      <c r="H65" s="135"/>
      <c r="I65" s="74"/>
      <c r="J65" s="81">
        <v>2</v>
      </c>
      <c r="K65" s="127" t="s">
        <v>11</v>
      </c>
      <c r="L65" s="127"/>
      <c r="M65" s="94">
        <v>12</v>
      </c>
      <c r="N65" s="76"/>
    </row>
    <row r="66" spans="2:14" ht="13.5" customHeight="1">
      <c r="B66" s="77">
        <v>3</v>
      </c>
      <c r="C66" s="78" t="s">
        <v>100</v>
      </c>
      <c r="D66" s="125" t="s">
        <v>11</v>
      </c>
      <c r="E66" s="125"/>
      <c r="F66" s="125"/>
      <c r="G66" s="135">
        <v>5</v>
      </c>
      <c r="H66" s="135"/>
      <c r="I66" s="74"/>
      <c r="J66" s="81"/>
      <c r="K66" s="127" t="s">
        <v>21</v>
      </c>
      <c r="L66" s="127"/>
      <c r="M66" s="94">
        <v>12</v>
      </c>
      <c r="N66" s="76"/>
    </row>
    <row r="67" spans="2:14" ht="13.5" customHeight="1">
      <c r="B67" s="77"/>
      <c r="C67" s="78" t="s">
        <v>102</v>
      </c>
      <c r="D67" s="125" t="s">
        <v>21</v>
      </c>
      <c r="E67" s="125"/>
      <c r="F67" s="125"/>
      <c r="G67" s="135">
        <v>5</v>
      </c>
      <c r="H67" s="135"/>
      <c r="I67" s="74"/>
      <c r="J67" s="81">
        <v>4</v>
      </c>
      <c r="K67" s="127" t="s">
        <v>17</v>
      </c>
      <c r="L67" s="127"/>
      <c r="M67" s="94">
        <v>11</v>
      </c>
      <c r="N67" s="76"/>
    </row>
    <row r="68" spans="2:14" ht="13.5" customHeight="1">
      <c r="B68" s="77"/>
      <c r="C68" s="78" t="s">
        <v>104</v>
      </c>
      <c r="D68" s="125" t="s">
        <v>11</v>
      </c>
      <c r="E68" s="125"/>
      <c r="F68" s="125"/>
      <c r="G68" s="135">
        <v>5</v>
      </c>
      <c r="H68" s="135"/>
      <c r="I68" s="74"/>
      <c r="J68" s="81">
        <v>5</v>
      </c>
      <c r="K68" s="127" t="s">
        <v>16</v>
      </c>
      <c r="L68" s="127"/>
      <c r="M68" s="94">
        <v>10.5</v>
      </c>
      <c r="N68" s="76"/>
    </row>
    <row r="69" spans="2:14" ht="13.5" customHeight="1">
      <c r="B69" s="77"/>
      <c r="C69" s="78" t="s">
        <v>108</v>
      </c>
      <c r="D69" s="125" t="s">
        <v>6</v>
      </c>
      <c r="E69" s="125"/>
      <c r="F69" s="125"/>
      <c r="G69" s="135">
        <v>5</v>
      </c>
      <c r="H69" s="135"/>
      <c r="I69" s="74"/>
      <c r="J69" s="81">
        <v>6</v>
      </c>
      <c r="K69" s="127" t="s">
        <v>12</v>
      </c>
      <c r="L69" s="127"/>
      <c r="M69" s="94">
        <v>10</v>
      </c>
      <c r="N69" s="76"/>
    </row>
    <row r="70" spans="2:14" ht="13.5" customHeight="1">
      <c r="B70" s="77">
        <v>7</v>
      </c>
      <c r="C70" s="78" t="s">
        <v>98</v>
      </c>
      <c r="D70" s="125" t="s">
        <v>16</v>
      </c>
      <c r="E70" s="125"/>
      <c r="F70" s="125"/>
      <c r="G70" s="135">
        <v>4</v>
      </c>
      <c r="H70" s="135"/>
      <c r="I70" s="74"/>
      <c r="J70" s="81">
        <v>7</v>
      </c>
      <c r="K70" s="127" t="s">
        <v>7</v>
      </c>
      <c r="L70" s="127"/>
      <c r="M70" s="94">
        <v>9</v>
      </c>
      <c r="N70" s="76"/>
    </row>
    <row r="71" spans="2:14" ht="13.5" customHeight="1">
      <c r="B71" s="77"/>
      <c r="C71" s="78" t="s">
        <v>103</v>
      </c>
      <c r="D71" s="125" t="s">
        <v>7</v>
      </c>
      <c r="E71" s="125"/>
      <c r="F71" s="125"/>
      <c r="G71" s="135">
        <v>4</v>
      </c>
      <c r="H71" s="135"/>
      <c r="I71" s="74"/>
      <c r="J71" s="81">
        <v>8</v>
      </c>
      <c r="K71" s="127" t="s">
        <v>22</v>
      </c>
      <c r="L71" s="127"/>
      <c r="M71" s="94">
        <v>6</v>
      </c>
      <c r="N71" s="76"/>
    </row>
    <row r="72" spans="2:14" ht="13.5" customHeight="1">
      <c r="B72" s="77"/>
      <c r="C72" s="78" t="s">
        <v>107</v>
      </c>
      <c r="D72" s="125" t="s">
        <v>16</v>
      </c>
      <c r="E72" s="125"/>
      <c r="F72" s="125"/>
      <c r="G72" s="135">
        <v>4</v>
      </c>
      <c r="H72" s="135"/>
      <c r="I72" s="74"/>
      <c r="J72" s="81"/>
      <c r="K72" s="127"/>
      <c r="L72" s="127"/>
      <c r="M72" s="94"/>
      <c r="N72" s="76"/>
    </row>
    <row r="73" spans="2:14" ht="13.5" customHeight="1">
      <c r="B73" s="77"/>
      <c r="C73" s="78" t="s">
        <v>110</v>
      </c>
      <c r="D73" s="125" t="s">
        <v>21</v>
      </c>
      <c r="E73" s="125"/>
      <c r="F73" s="125"/>
      <c r="G73" s="135">
        <v>4</v>
      </c>
      <c r="H73" s="135"/>
      <c r="I73" s="74"/>
      <c r="J73" s="81"/>
      <c r="K73" s="127"/>
      <c r="L73" s="127"/>
      <c r="M73" s="94"/>
      <c r="N73" s="76"/>
    </row>
    <row r="74" spans="2:14" ht="13.5" customHeight="1">
      <c r="B74" s="77"/>
      <c r="C74" s="78"/>
      <c r="D74" s="79"/>
      <c r="E74" s="79"/>
      <c r="F74" s="79"/>
      <c r="G74" s="94"/>
      <c r="H74" s="94"/>
      <c r="I74" s="74"/>
      <c r="J74" s="81"/>
      <c r="K74" s="74"/>
      <c r="L74" s="74"/>
      <c r="M74" s="94"/>
      <c r="N74" s="76"/>
    </row>
    <row r="75" spans="2:14" ht="13.5" customHeight="1">
      <c r="B75" s="77"/>
      <c r="C75" s="78"/>
      <c r="D75" s="79"/>
      <c r="E75" s="79"/>
      <c r="F75" s="79"/>
      <c r="G75" s="94"/>
      <c r="H75" s="94"/>
      <c r="I75" s="74"/>
      <c r="J75" s="81"/>
      <c r="K75" s="74"/>
      <c r="L75" s="74"/>
      <c r="M75" s="94"/>
      <c r="N75" s="76"/>
    </row>
    <row r="76" spans="2:13" s="95" customFormat="1" ht="18.75" customHeight="1">
      <c r="B76" s="133" t="s">
        <v>143</v>
      </c>
      <c r="C76" s="133"/>
      <c r="D76" s="133"/>
      <c r="E76" s="133"/>
      <c r="F76" s="133"/>
      <c r="G76" s="133"/>
      <c r="H76" s="133"/>
      <c r="I76" s="133"/>
      <c r="J76" s="133"/>
      <c r="K76" s="134">
        <v>6</v>
      </c>
      <c r="L76" s="134"/>
      <c r="M76" s="134"/>
    </row>
    <row r="77" spans="2:14" s="102" customFormat="1" ht="13.5" customHeight="1">
      <c r="B77" s="96"/>
      <c r="C77" s="97"/>
      <c r="D77" s="97"/>
      <c r="E77" s="97"/>
      <c r="F77" s="97"/>
      <c r="G77" s="97"/>
      <c r="H77" s="97"/>
      <c r="I77" s="98"/>
      <c r="J77" s="99"/>
      <c r="K77" s="100"/>
      <c r="L77" s="100"/>
      <c r="M77" s="101"/>
      <c r="N77" s="76"/>
    </row>
    <row r="78" spans="2:14" s="95" customFormat="1" ht="18.75" customHeight="1">
      <c r="B78" s="133" t="s">
        <v>144</v>
      </c>
      <c r="C78" s="133"/>
      <c r="D78" s="133"/>
      <c r="E78" s="133"/>
      <c r="F78" s="133"/>
      <c r="G78" s="133"/>
      <c r="H78" s="133"/>
      <c r="I78" s="133"/>
      <c r="J78" s="133"/>
      <c r="K78" s="134">
        <v>16</v>
      </c>
      <c r="L78" s="134"/>
      <c r="M78" s="134"/>
      <c r="N78" s="103"/>
    </row>
    <row r="79" spans="2:13" s="102" customFormat="1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5"/>
      <c r="L79" s="105"/>
      <c r="M79" s="106"/>
    </row>
    <row r="80" spans="2:14" s="95" customFormat="1" ht="18.75" customHeight="1">
      <c r="B80" s="133" t="s">
        <v>145</v>
      </c>
      <c r="C80" s="133"/>
      <c r="D80" s="133"/>
      <c r="E80" s="133"/>
      <c r="F80" s="133"/>
      <c r="G80" s="133"/>
      <c r="H80" s="133"/>
      <c r="I80" s="133"/>
      <c r="J80" s="133"/>
      <c r="K80" s="134">
        <v>4</v>
      </c>
      <c r="L80" s="134"/>
      <c r="M80" s="134"/>
      <c r="N80" s="103"/>
    </row>
    <row r="81" spans="2:14" s="102" customFormat="1" ht="13.5" customHeight="1">
      <c r="B81" s="96"/>
      <c r="C81" s="104"/>
      <c r="D81" s="97"/>
      <c r="E81" s="97"/>
      <c r="F81" s="97"/>
      <c r="G81" s="97"/>
      <c r="H81" s="97"/>
      <c r="I81" s="98"/>
      <c r="J81" s="99"/>
      <c r="K81" s="100"/>
      <c r="L81" s="100"/>
      <c r="M81" s="101"/>
      <c r="N81" s="76"/>
    </row>
    <row r="82" spans="2:13" s="95" customFormat="1" ht="18.75" customHeight="1">
      <c r="B82" s="133" t="s">
        <v>146</v>
      </c>
      <c r="C82" s="133"/>
      <c r="D82" s="133"/>
      <c r="E82" s="133"/>
      <c r="F82" s="133"/>
      <c r="G82" s="133"/>
      <c r="H82" s="133"/>
      <c r="I82" s="133"/>
      <c r="J82" s="133"/>
      <c r="K82" s="134">
        <v>2</v>
      </c>
      <c r="L82" s="134"/>
      <c r="M82" s="134"/>
    </row>
    <row r="83" spans="2:14" ht="13.5" customHeight="1">
      <c r="B83" s="77"/>
      <c r="C83" s="78"/>
      <c r="D83" s="79"/>
      <c r="E83" s="79"/>
      <c r="F83" s="79"/>
      <c r="G83" s="94"/>
      <c r="H83" s="94"/>
      <c r="I83" s="74"/>
      <c r="J83" s="81"/>
      <c r="K83" s="74"/>
      <c r="L83" s="74"/>
      <c r="M83" s="94"/>
      <c r="N83" s="76"/>
    </row>
    <row r="84" spans="2:14" ht="13.5" customHeight="1">
      <c r="B84" s="77"/>
      <c r="C84" s="78"/>
      <c r="D84" s="79"/>
      <c r="E84" s="79"/>
      <c r="F84" s="79"/>
      <c r="G84" s="94"/>
      <c r="H84" s="94"/>
      <c r="I84" s="74"/>
      <c r="J84" s="81"/>
      <c r="K84" s="74"/>
      <c r="L84" s="74"/>
      <c r="M84" s="94"/>
      <c r="N84" s="76"/>
    </row>
    <row r="85" ht="13.5" customHeight="1" thickBot="1"/>
    <row r="86" spans="2:13" ht="18.75" customHeight="1" thickBot="1">
      <c r="B86" s="107" t="s">
        <v>166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</row>
    <row r="87" spans="2:13" ht="18.75" customHeight="1"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2:13" ht="13.5" customHeight="1">
      <c r="B88" s="69" t="s">
        <v>167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2:13" ht="6" customHeight="1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2:13" ht="14.25" customHeight="1">
      <c r="B90" s="71" t="s">
        <v>96</v>
      </c>
      <c r="C90" s="71"/>
      <c r="D90" s="71"/>
      <c r="E90" s="71"/>
      <c r="F90" s="71"/>
      <c r="G90" s="71"/>
      <c r="H90" s="71"/>
      <c r="I90" s="70"/>
      <c r="J90" s="71" t="s">
        <v>149</v>
      </c>
      <c r="K90" s="71"/>
      <c r="L90" s="71"/>
      <c r="M90" s="71"/>
    </row>
    <row r="91" ht="6" customHeight="1"/>
    <row r="92" spans="2:14" ht="13.5" customHeight="1">
      <c r="B92" s="72"/>
      <c r="C92" s="73" t="s">
        <v>126</v>
      </c>
      <c r="D92" s="129" t="s">
        <v>95</v>
      </c>
      <c r="E92" s="129"/>
      <c r="F92" s="129"/>
      <c r="G92" s="130" t="s">
        <v>150</v>
      </c>
      <c r="H92" s="130"/>
      <c r="I92" s="74"/>
      <c r="J92" s="72"/>
      <c r="K92" s="131" t="s">
        <v>95</v>
      </c>
      <c r="L92" s="131"/>
      <c r="M92" s="75" t="s">
        <v>150</v>
      </c>
      <c r="N92" s="76"/>
    </row>
    <row r="93" spans="2:14" ht="13.5" customHeight="1">
      <c r="B93" s="77">
        <v>1</v>
      </c>
      <c r="C93" s="78" t="s">
        <v>123</v>
      </c>
      <c r="D93" s="125" t="s">
        <v>17</v>
      </c>
      <c r="E93" s="125"/>
      <c r="F93" s="125"/>
      <c r="G93" s="132">
        <v>81</v>
      </c>
      <c r="H93" s="132"/>
      <c r="I93" s="74"/>
      <c r="J93" s="81">
        <v>1</v>
      </c>
      <c r="K93" s="127" t="s">
        <v>22</v>
      </c>
      <c r="L93" s="127"/>
      <c r="M93" s="80">
        <v>356</v>
      </c>
      <c r="N93" s="76"/>
    </row>
    <row r="94" spans="2:14" ht="13.5" customHeight="1">
      <c r="B94" s="77">
        <v>2</v>
      </c>
      <c r="C94" s="78" t="s">
        <v>123</v>
      </c>
      <c r="D94" s="128" t="s">
        <v>17</v>
      </c>
      <c r="E94" s="128"/>
      <c r="F94" s="128"/>
      <c r="G94" s="132">
        <v>95</v>
      </c>
      <c r="H94" s="132"/>
      <c r="I94" s="74"/>
      <c r="J94" s="81">
        <v>2</v>
      </c>
      <c r="K94" s="127" t="s">
        <v>22</v>
      </c>
      <c r="L94" s="127"/>
      <c r="M94" s="80">
        <v>387</v>
      </c>
      <c r="N94" s="76"/>
    </row>
    <row r="95" spans="2:14" ht="13.5" customHeight="1">
      <c r="B95" s="77">
        <v>3</v>
      </c>
      <c r="C95" s="78" t="s">
        <v>124</v>
      </c>
      <c r="D95" s="125" t="s">
        <v>22</v>
      </c>
      <c r="E95" s="125"/>
      <c r="F95" s="125"/>
      <c r="G95" s="132">
        <v>101</v>
      </c>
      <c r="H95" s="132"/>
      <c r="I95" s="74"/>
      <c r="J95" s="81">
        <v>3</v>
      </c>
      <c r="K95" s="127" t="s">
        <v>22</v>
      </c>
      <c r="L95" s="127"/>
      <c r="M95" s="80">
        <v>402</v>
      </c>
      <c r="N95" s="76"/>
    </row>
    <row r="96" spans="2:14" ht="13.5" customHeight="1">
      <c r="B96" s="77">
        <v>4</v>
      </c>
      <c r="C96" s="78" t="s">
        <v>121</v>
      </c>
      <c r="D96" s="125" t="s">
        <v>22</v>
      </c>
      <c r="E96" s="125"/>
      <c r="F96" s="125"/>
      <c r="G96" s="132">
        <v>102</v>
      </c>
      <c r="H96" s="132"/>
      <c r="I96" s="74"/>
      <c r="J96" s="81">
        <v>4</v>
      </c>
      <c r="K96" s="127" t="s">
        <v>22</v>
      </c>
      <c r="L96" s="127"/>
      <c r="M96" s="80">
        <v>408</v>
      </c>
      <c r="N96" s="76"/>
    </row>
    <row r="97" spans="2:14" ht="13.5" customHeight="1">
      <c r="B97" s="77">
        <v>5</v>
      </c>
      <c r="C97" s="78" t="s">
        <v>120</v>
      </c>
      <c r="D97" s="125" t="s">
        <v>22</v>
      </c>
      <c r="E97" s="125"/>
      <c r="F97" s="125"/>
      <c r="G97" s="132">
        <v>112</v>
      </c>
      <c r="H97" s="132"/>
      <c r="I97" s="74"/>
      <c r="J97" s="81">
        <v>5</v>
      </c>
      <c r="K97" s="127" t="s">
        <v>22</v>
      </c>
      <c r="L97" s="127"/>
      <c r="M97" s="80">
        <v>416</v>
      </c>
      <c r="N97" s="76"/>
    </row>
    <row r="98" spans="2:14" ht="13.5" customHeight="1">
      <c r="B98" s="77">
        <v>6</v>
      </c>
      <c r="C98" s="78" t="s">
        <v>123</v>
      </c>
      <c r="D98" s="125" t="s">
        <v>17</v>
      </c>
      <c r="E98" s="125"/>
      <c r="F98" s="125"/>
      <c r="G98" s="132">
        <v>113</v>
      </c>
      <c r="H98" s="132"/>
      <c r="I98" s="74"/>
      <c r="J98" s="81">
        <v>6</v>
      </c>
      <c r="K98" s="127" t="s">
        <v>21</v>
      </c>
      <c r="L98" s="127"/>
      <c r="M98" s="80">
        <v>421</v>
      </c>
      <c r="N98" s="76"/>
    </row>
    <row r="99" spans="2:14" ht="13.5" customHeight="1">
      <c r="B99" s="77">
        <v>7</v>
      </c>
      <c r="C99" s="78" t="s">
        <v>102</v>
      </c>
      <c r="D99" s="125" t="s">
        <v>21</v>
      </c>
      <c r="E99" s="125"/>
      <c r="F99" s="125"/>
      <c r="G99" s="132">
        <v>115</v>
      </c>
      <c r="H99" s="132"/>
      <c r="I99" s="74"/>
      <c r="J99" s="81"/>
      <c r="K99" s="127" t="s">
        <v>17</v>
      </c>
      <c r="L99" s="127"/>
      <c r="M99" s="80">
        <v>421</v>
      </c>
      <c r="N99" s="76"/>
    </row>
    <row r="100" spans="2:14" ht="13.5" customHeight="1">
      <c r="B100" s="77"/>
      <c r="C100" s="78" t="s">
        <v>122</v>
      </c>
      <c r="D100" s="125" t="s">
        <v>22</v>
      </c>
      <c r="E100" s="125"/>
      <c r="F100" s="125"/>
      <c r="G100" s="132">
        <v>115</v>
      </c>
      <c r="H100" s="132"/>
      <c r="I100" s="74"/>
      <c r="J100" s="81">
        <v>8</v>
      </c>
      <c r="K100" s="127" t="s">
        <v>16</v>
      </c>
      <c r="L100" s="127"/>
      <c r="M100" s="80">
        <v>427</v>
      </c>
      <c r="N100" s="76"/>
    </row>
    <row r="101" spans="2:14" ht="13.5" customHeight="1">
      <c r="B101" s="77">
        <v>9</v>
      </c>
      <c r="C101" s="78" t="s">
        <v>123</v>
      </c>
      <c r="D101" s="125" t="s">
        <v>17</v>
      </c>
      <c r="E101" s="125"/>
      <c r="F101" s="125"/>
      <c r="G101" s="132">
        <v>117</v>
      </c>
      <c r="H101" s="132"/>
      <c r="I101" s="74"/>
      <c r="J101" s="81"/>
      <c r="K101" s="127" t="s">
        <v>17</v>
      </c>
      <c r="L101" s="127"/>
      <c r="M101" s="80">
        <v>427</v>
      </c>
      <c r="N101" s="76"/>
    </row>
    <row r="102" spans="2:14" ht="13.5" customHeight="1">
      <c r="B102" s="77">
        <v>10</v>
      </c>
      <c r="C102" s="78" t="s">
        <v>122</v>
      </c>
      <c r="D102" s="125" t="s">
        <v>22</v>
      </c>
      <c r="E102" s="125"/>
      <c r="F102" s="125"/>
      <c r="G102" s="132">
        <v>119</v>
      </c>
      <c r="H102" s="132"/>
      <c r="I102" s="74"/>
      <c r="J102" s="81">
        <v>10</v>
      </c>
      <c r="K102" s="127" t="s">
        <v>11</v>
      </c>
      <c r="L102" s="127"/>
      <c r="M102" s="80">
        <v>453</v>
      </c>
      <c r="N102" s="76"/>
    </row>
    <row r="104" spans="2:13" ht="13.5" customHeight="1">
      <c r="B104" s="69" t="s">
        <v>168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2:13" ht="6" customHeight="1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</row>
    <row r="106" spans="2:13" ht="14.25" customHeight="1">
      <c r="B106" s="71" t="s">
        <v>96</v>
      </c>
      <c r="C106" s="71"/>
      <c r="D106" s="71"/>
      <c r="E106" s="71"/>
      <c r="F106" s="71"/>
      <c r="G106" s="71"/>
      <c r="H106" s="71"/>
      <c r="I106" s="70"/>
      <c r="J106" s="71" t="s">
        <v>149</v>
      </c>
      <c r="K106" s="71"/>
      <c r="L106" s="71"/>
      <c r="M106" s="71"/>
    </row>
    <row r="107" ht="6" customHeight="1"/>
    <row r="108" spans="2:14" ht="13.5" customHeight="1">
      <c r="B108" s="72"/>
      <c r="C108" s="73" t="s">
        <v>126</v>
      </c>
      <c r="D108" s="129" t="s">
        <v>95</v>
      </c>
      <c r="E108" s="129"/>
      <c r="F108" s="129"/>
      <c r="G108" s="130" t="s">
        <v>152</v>
      </c>
      <c r="H108" s="130"/>
      <c r="I108" s="74"/>
      <c r="J108" s="72"/>
      <c r="K108" s="131" t="s">
        <v>95</v>
      </c>
      <c r="L108" s="131"/>
      <c r="M108" s="75" t="s">
        <v>152</v>
      </c>
      <c r="N108" s="76"/>
    </row>
    <row r="109" spans="2:14" ht="13.5" customHeight="1">
      <c r="B109" s="77">
        <v>1</v>
      </c>
      <c r="C109" s="78" t="s">
        <v>124</v>
      </c>
      <c r="D109" s="125" t="s">
        <v>22</v>
      </c>
      <c r="E109" s="125"/>
      <c r="F109" s="125"/>
      <c r="G109" s="126">
        <v>111</v>
      </c>
      <c r="H109" s="126"/>
      <c r="I109" s="74"/>
      <c r="J109" s="81">
        <v>1</v>
      </c>
      <c r="K109" s="127" t="s">
        <v>22</v>
      </c>
      <c r="L109" s="127"/>
      <c r="M109" s="85">
        <v>421.42857142857144</v>
      </c>
      <c r="N109" s="76"/>
    </row>
    <row r="110" spans="2:14" ht="13.5" customHeight="1">
      <c r="B110" s="77">
        <v>2</v>
      </c>
      <c r="C110" s="78" t="s">
        <v>123</v>
      </c>
      <c r="D110" s="128" t="s">
        <v>17</v>
      </c>
      <c r="E110" s="128"/>
      <c r="F110" s="128"/>
      <c r="G110" s="126">
        <v>118.57142857142857</v>
      </c>
      <c r="H110" s="126"/>
      <c r="I110" s="74"/>
      <c r="J110" s="81">
        <v>2</v>
      </c>
      <c r="K110" s="127" t="s">
        <v>17</v>
      </c>
      <c r="L110" s="127"/>
      <c r="M110" s="85">
        <v>463.42857142857144</v>
      </c>
      <c r="N110" s="76"/>
    </row>
    <row r="111" spans="2:14" ht="13.5" customHeight="1">
      <c r="B111" s="77">
        <v>3</v>
      </c>
      <c r="C111" s="78" t="s">
        <v>122</v>
      </c>
      <c r="D111" s="125" t="s">
        <v>22</v>
      </c>
      <c r="E111" s="125"/>
      <c r="F111" s="125"/>
      <c r="G111" s="126">
        <v>130.5</v>
      </c>
      <c r="H111" s="126"/>
      <c r="I111" s="74"/>
      <c r="J111" s="81">
        <v>3</v>
      </c>
      <c r="K111" s="127" t="s">
        <v>7</v>
      </c>
      <c r="L111" s="127"/>
      <c r="M111" s="85">
        <v>490.57142857142856</v>
      </c>
      <c r="N111" s="76"/>
    </row>
    <row r="112" spans="2:14" ht="13.5" customHeight="1">
      <c r="B112" s="77">
        <v>4</v>
      </c>
      <c r="C112" s="78" t="s">
        <v>121</v>
      </c>
      <c r="D112" s="125" t="s">
        <v>22</v>
      </c>
      <c r="E112" s="125"/>
      <c r="F112" s="125"/>
      <c r="G112" s="126">
        <v>137.5</v>
      </c>
      <c r="H112" s="126"/>
      <c r="I112" s="74"/>
      <c r="J112" s="81">
        <v>4</v>
      </c>
      <c r="K112" s="127" t="s">
        <v>12</v>
      </c>
      <c r="L112" s="127"/>
      <c r="M112" s="85">
        <v>503.57142857142856</v>
      </c>
      <c r="N112" s="76"/>
    </row>
    <row r="113" spans="2:14" ht="13.5" customHeight="1">
      <c r="B113" s="77">
        <v>5</v>
      </c>
      <c r="C113" s="78" t="s">
        <v>120</v>
      </c>
      <c r="D113" s="125" t="s">
        <v>22</v>
      </c>
      <c r="E113" s="125"/>
      <c r="F113" s="125"/>
      <c r="G113" s="126">
        <v>149.28571428571428</v>
      </c>
      <c r="H113" s="126"/>
      <c r="I113" s="74"/>
      <c r="J113" s="81">
        <v>5</v>
      </c>
      <c r="K113" s="127" t="s">
        <v>21</v>
      </c>
      <c r="L113" s="127"/>
      <c r="M113" s="85">
        <v>516.5714285714286</v>
      </c>
      <c r="N113" s="76"/>
    </row>
    <row r="114" spans="2:14" ht="13.5" customHeight="1">
      <c r="B114" s="77">
        <v>6</v>
      </c>
      <c r="C114" s="78" t="s">
        <v>119</v>
      </c>
      <c r="D114" s="125" t="s">
        <v>7</v>
      </c>
      <c r="E114" s="125"/>
      <c r="F114" s="125"/>
      <c r="G114" s="126">
        <v>150.8</v>
      </c>
      <c r="H114" s="126"/>
      <c r="I114" s="74"/>
      <c r="J114" s="81">
        <v>6</v>
      </c>
      <c r="K114" s="127" t="s">
        <v>16</v>
      </c>
      <c r="L114" s="127"/>
      <c r="M114" s="85">
        <v>522.5714285714286</v>
      </c>
      <c r="N114" s="76"/>
    </row>
    <row r="115" spans="2:14" ht="13.5" customHeight="1">
      <c r="B115" s="77">
        <v>7</v>
      </c>
      <c r="C115" s="78" t="s">
        <v>118</v>
      </c>
      <c r="D115" s="125" t="s">
        <v>12</v>
      </c>
      <c r="E115" s="125"/>
      <c r="F115" s="125"/>
      <c r="G115" s="126">
        <v>151.71428571428572</v>
      </c>
      <c r="H115" s="126"/>
      <c r="I115" s="74"/>
      <c r="J115" s="81">
        <v>7</v>
      </c>
      <c r="K115" s="127" t="s">
        <v>6</v>
      </c>
      <c r="L115" s="127"/>
      <c r="M115" s="85">
        <v>526.5714285714286</v>
      </c>
      <c r="N115" s="76"/>
    </row>
    <row r="116" spans="2:14" ht="13.5" customHeight="1">
      <c r="B116" s="77">
        <v>8</v>
      </c>
      <c r="C116" s="78" t="s">
        <v>117</v>
      </c>
      <c r="D116" s="125" t="s">
        <v>17</v>
      </c>
      <c r="E116" s="125"/>
      <c r="F116" s="125"/>
      <c r="G116" s="126">
        <v>155.14285714285714</v>
      </c>
      <c r="H116" s="126"/>
      <c r="I116" s="74"/>
      <c r="J116" s="81">
        <v>8</v>
      </c>
      <c r="K116" s="127" t="s">
        <v>11</v>
      </c>
      <c r="L116" s="127"/>
      <c r="M116" s="85">
        <v>529.1428571428571</v>
      </c>
      <c r="N116" s="76"/>
    </row>
    <row r="117" spans="2:14" ht="13.5" customHeight="1">
      <c r="B117" s="77">
        <v>9</v>
      </c>
      <c r="C117" s="78" t="s">
        <v>116</v>
      </c>
      <c r="D117" s="125" t="s">
        <v>7</v>
      </c>
      <c r="E117" s="125"/>
      <c r="F117" s="125"/>
      <c r="G117" s="126">
        <v>156.5</v>
      </c>
      <c r="H117" s="126"/>
      <c r="I117" s="74"/>
      <c r="J117" s="81"/>
      <c r="K117" s="127"/>
      <c r="L117" s="127"/>
      <c r="M117" s="85"/>
      <c r="N117" s="76"/>
    </row>
    <row r="118" spans="2:14" ht="13.5" customHeight="1">
      <c r="B118" s="77">
        <v>10</v>
      </c>
      <c r="C118" s="78" t="s">
        <v>115</v>
      </c>
      <c r="D118" s="125" t="s">
        <v>12</v>
      </c>
      <c r="E118" s="125"/>
      <c r="F118" s="125"/>
      <c r="G118" s="126">
        <v>158</v>
      </c>
      <c r="H118" s="126"/>
      <c r="I118" s="74"/>
      <c r="J118" s="81"/>
      <c r="K118" s="127"/>
      <c r="L118" s="127"/>
      <c r="M118" s="85"/>
      <c r="N118" s="76"/>
    </row>
  </sheetData>
  <sheetProtection/>
  <mergeCells count="192">
    <mergeCell ref="A1:N1"/>
    <mergeCell ref="D9:F9"/>
    <mergeCell ref="G9:H9"/>
    <mergeCell ref="K9:L9"/>
    <mergeCell ref="D10:F10"/>
    <mergeCell ref="G10:H10"/>
    <mergeCell ref="K10:L10"/>
    <mergeCell ref="D11:F11"/>
    <mergeCell ref="G11:H11"/>
    <mergeCell ref="K11:L11"/>
    <mergeCell ref="D12:F12"/>
    <mergeCell ref="G12:H12"/>
    <mergeCell ref="K12:L12"/>
    <mergeCell ref="D13:F13"/>
    <mergeCell ref="G13:H13"/>
    <mergeCell ref="K13:L13"/>
    <mergeCell ref="D14:F14"/>
    <mergeCell ref="G14:H14"/>
    <mergeCell ref="K14:L14"/>
    <mergeCell ref="D15:F15"/>
    <mergeCell ref="G15:H15"/>
    <mergeCell ref="K15:L15"/>
    <mergeCell ref="D16:F16"/>
    <mergeCell ref="G16:H16"/>
    <mergeCell ref="K16:L16"/>
    <mergeCell ref="D17:F17"/>
    <mergeCell ref="G17:H17"/>
    <mergeCell ref="K17:L17"/>
    <mergeCell ref="D18:F18"/>
    <mergeCell ref="G18:H18"/>
    <mergeCell ref="K18:L18"/>
    <mergeCell ref="D19:F19"/>
    <mergeCell ref="G19:H19"/>
    <mergeCell ref="K19:L19"/>
    <mergeCell ref="D25:F25"/>
    <mergeCell ref="G25:H25"/>
    <mergeCell ref="K25:L25"/>
    <mergeCell ref="D26:F26"/>
    <mergeCell ref="G26:H26"/>
    <mergeCell ref="K26:L26"/>
    <mergeCell ref="D27:F27"/>
    <mergeCell ref="G27:H27"/>
    <mergeCell ref="K27:L27"/>
    <mergeCell ref="D28:F28"/>
    <mergeCell ref="G28:H28"/>
    <mergeCell ref="K28:L28"/>
    <mergeCell ref="D29:F29"/>
    <mergeCell ref="G29:H29"/>
    <mergeCell ref="K29:L29"/>
    <mergeCell ref="D30:F30"/>
    <mergeCell ref="G30:H30"/>
    <mergeCell ref="K30:L30"/>
    <mergeCell ref="D31:F31"/>
    <mergeCell ref="G31:H31"/>
    <mergeCell ref="K31:L31"/>
    <mergeCell ref="D32:F32"/>
    <mergeCell ref="G32:H32"/>
    <mergeCell ref="K32:L32"/>
    <mergeCell ref="D33:F33"/>
    <mergeCell ref="G33:H33"/>
    <mergeCell ref="K33:L33"/>
    <mergeCell ref="D34:F34"/>
    <mergeCell ref="G34:H34"/>
    <mergeCell ref="K34:L34"/>
    <mergeCell ref="D35:F35"/>
    <mergeCell ref="G35:H35"/>
    <mergeCell ref="K35:L35"/>
    <mergeCell ref="B41:D41"/>
    <mergeCell ref="F41:G41"/>
    <mergeCell ref="H41:K41"/>
    <mergeCell ref="L41:M41"/>
    <mergeCell ref="B45:D45"/>
    <mergeCell ref="F45:G45"/>
    <mergeCell ref="H45:K45"/>
    <mergeCell ref="L45:M45"/>
    <mergeCell ref="B49:D49"/>
    <mergeCell ref="F49:G49"/>
    <mergeCell ref="H49:K49"/>
    <mergeCell ref="L49:M49"/>
    <mergeCell ref="B53:D53"/>
    <mergeCell ref="F53:G53"/>
    <mergeCell ref="H53:K53"/>
    <mergeCell ref="L53:M53"/>
    <mergeCell ref="L56:M56"/>
    <mergeCell ref="L57:M57"/>
    <mergeCell ref="D63:F63"/>
    <mergeCell ref="G63:H63"/>
    <mergeCell ref="K63:L63"/>
    <mergeCell ref="D64:F64"/>
    <mergeCell ref="G64:H64"/>
    <mergeCell ref="K64:L64"/>
    <mergeCell ref="D65:F65"/>
    <mergeCell ref="G65:H65"/>
    <mergeCell ref="K65:L65"/>
    <mergeCell ref="D66:F66"/>
    <mergeCell ref="G66:H66"/>
    <mergeCell ref="K66:L66"/>
    <mergeCell ref="D67:F67"/>
    <mergeCell ref="G67:H67"/>
    <mergeCell ref="K67:L67"/>
    <mergeCell ref="D68:F68"/>
    <mergeCell ref="G68:H68"/>
    <mergeCell ref="K68:L68"/>
    <mergeCell ref="D69:F69"/>
    <mergeCell ref="G69:H69"/>
    <mergeCell ref="K69:L69"/>
    <mergeCell ref="D70:F70"/>
    <mergeCell ref="G70:H70"/>
    <mergeCell ref="K70:L70"/>
    <mergeCell ref="D71:F71"/>
    <mergeCell ref="G71:H71"/>
    <mergeCell ref="K71:L71"/>
    <mergeCell ref="D72:F72"/>
    <mergeCell ref="G72:H72"/>
    <mergeCell ref="K72:L72"/>
    <mergeCell ref="D73:F73"/>
    <mergeCell ref="G73:H73"/>
    <mergeCell ref="K73:L73"/>
    <mergeCell ref="B76:J76"/>
    <mergeCell ref="K76:M76"/>
    <mergeCell ref="B78:J78"/>
    <mergeCell ref="K78:M78"/>
    <mergeCell ref="B80:J80"/>
    <mergeCell ref="K80:M80"/>
    <mergeCell ref="B82:J82"/>
    <mergeCell ref="K82:M82"/>
    <mergeCell ref="D92:F92"/>
    <mergeCell ref="G92:H92"/>
    <mergeCell ref="K92:L92"/>
    <mergeCell ref="D93:F93"/>
    <mergeCell ref="G93:H93"/>
    <mergeCell ref="K93:L93"/>
    <mergeCell ref="D94:F94"/>
    <mergeCell ref="G94:H94"/>
    <mergeCell ref="K94:L94"/>
    <mergeCell ref="D95:F95"/>
    <mergeCell ref="G95:H95"/>
    <mergeCell ref="K95:L95"/>
    <mergeCell ref="D96:F96"/>
    <mergeCell ref="G96:H96"/>
    <mergeCell ref="K96:L96"/>
    <mergeCell ref="D97:F97"/>
    <mergeCell ref="G97:H97"/>
    <mergeCell ref="K97:L97"/>
    <mergeCell ref="D98:F98"/>
    <mergeCell ref="G98:H98"/>
    <mergeCell ref="K98:L98"/>
    <mergeCell ref="D99:F99"/>
    <mergeCell ref="G99:H99"/>
    <mergeCell ref="K99:L99"/>
    <mergeCell ref="D100:F100"/>
    <mergeCell ref="G100:H100"/>
    <mergeCell ref="K100:L100"/>
    <mergeCell ref="D101:F101"/>
    <mergeCell ref="G101:H101"/>
    <mergeCell ref="K101:L101"/>
    <mergeCell ref="D102:F102"/>
    <mergeCell ref="G102:H102"/>
    <mergeCell ref="K102:L102"/>
    <mergeCell ref="D108:F108"/>
    <mergeCell ref="G108:H108"/>
    <mergeCell ref="K108:L108"/>
    <mergeCell ref="D109:F109"/>
    <mergeCell ref="G109:H109"/>
    <mergeCell ref="K109:L109"/>
    <mergeCell ref="D110:F110"/>
    <mergeCell ref="G110:H110"/>
    <mergeCell ref="K110:L110"/>
    <mergeCell ref="D111:F111"/>
    <mergeCell ref="G111:H111"/>
    <mergeCell ref="K111:L111"/>
    <mergeCell ref="D112:F112"/>
    <mergeCell ref="G112:H112"/>
    <mergeCell ref="K112:L112"/>
    <mergeCell ref="D113:F113"/>
    <mergeCell ref="G113:H113"/>
    <mergeCell ref="K113:L113"/>
    <mergeCell ref="D114:F114"/>
    <mergeCell ref="G114:H114"/>
    <mergeCell ref="K114:L114"/>
    <mergeCell ref="D115:F115"/>
    <mergeCell ref="G115:H115"/>
    <mergeCell ref="K115:L115"/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1"/>
  <rowBreaks count="1" manualBreakCount="1">
    <brk id="5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1" customWidth="1"/>
    <col min="3" max="3" width="18.57421875" style="11" customWidth="1"/>
    <col min="4" max="4" width="8.00390625" style="11" customWidth="1"/>
    <col min="5" max="5" width="8.421875" style="11" customWidth="1"/>
    <col min="6" max="6" width="2.140625" style="11" customWidth="1"/>
    <col min="7" max="7" width="0.85546875" style="11" customWidth="1"/>
    <col min="8" max="8" width="6.28125" style="11" customWidth="1"/>
    <col min="9" max="10" width="3.00390625" style="11" customWidth="1"/>
    <col min="11" max="11" width="17.28125" style="11" customWidth="1"/>
    <col min="12" max="12" width="1.28515625" style="11" customWidth="1"/>
    <col min="13" max="13" width="7.140625" style="11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111" t="str">
        <f>s_nazev&amp;IF(s_region&lt;&gt;"",", "&amp;s_region,"")</f>
        <v>Regionální liga Střední Čechy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26.25" customHeight="1">
      <c r="A2" s="19" t="str">
        <f>UPPER(CONCATENATE('[1]data_jazyky'!$B$63," - ",INDEX('[1]centra'!K5:K16,AD)))</f>
        <v>TABULKA - 1. HRACÍ DEN - 25.1.2015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9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13.5" customHeight="1" thickTop="1"/>
    <row r="5" spans="2:13" ht="13.5" customHeight="1">
      <c r="B5" s="69" t="str">
        <f>'[1]data_jazyky'!$B$78</f>
        <v>NEJVYŠŠÍ NÁHOZ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2:13" ht="6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2:13" ht="14.25" customHeight="1">
      <c r="B7" s="71" t="str">
        <f>UPPER('[1]data_jazyky'!$B$67)</f>
        <v>JEDNOTLIVCI</v>
      </c>
      <c r="C7" s="71"/>
      <c r="D7" s="71"/>
      <c r="E7" s="71"/>
      <c r="F7" s="71"/>
      <c r="G7" s="71"/>
      <c r="H7" s="71"/>
      <c r="I7" s="70"/>
      <c r="J7" s="71" t="str">
        <f>UPPER('[1]data_jazyky'!$B$70)</f>
        <v>DRUŽSTVA</v>
      </c>
      <c r="K7" s="71"/>
      <c r="L7" s="71"/>
      <c r="M7" s="71"/>
    </row>
    <row r="8" ht="6" customHeight="1"/>
    <row r="9" spans="2:14" ht="13.5" customHeight="1">
      <c r="B9" s="72"/>
      <c r="C9" s="73" t="str">
        <f>'[1]data_jazyky'!$B$71</f>
        <v>Jméno hráče</v>
      </c>
      <c r="D9" s="129" t="str">
        <f>'[1]data_jazyky'!$B$72</f>
        <v>Družstvo</v>
      </c>
      <c r="E9" s="129"/>
      <c r="F9" s="129"/>
      <c r="G9" s="130" t="str">
        <f>'[1]data_jazyky'!$B$73</f>
        <v>Výkon</v>
      </c>
      <c r="H9" s="130"/>
      <c r="I9" s="74"/>
      <c r="J9" s="72"/>
      <c r="K9" s="131" t="str">
        <f>'[1]data_jazyky'!$B$72</f>
        <v>Družstvo</v>
      </c>
      <c r="L9" s="131"/>
      <c r="M9" s="75" t="str">
        <f>'[1]data_jazyky'!$B$73</f>
        <v>Výkon</v>
      </c>
      <c r="N9" s="76"/>
    </row>
    <row r="10" spans="2:14" ht="13.5" customHeight="1">
      <c r="B10" s="77">
        <f>IF(G10&gt;0,IF(RANK(G10,$G$10:$G$19)=MAX(B$9:B9),"",IF(ISBLANK(C10),"",RANK(G10,$G$10:$G$19))),"")</f>
        <v>1</v>
      </c>
      <c r="C10" s="78" t="s">
        <v>98</v>
      </c>
      <c r="D10" s="125" t="s">
        <v>16</v>
      </c>
      <c r="E10" s="125"/>
      <c r="F10" s="125"/>
      <c r="G10" s="132">
        <v>286</v>
      </c>
      <c r="H10" s="132"/>
      <c r="I10" s="74"/>
      <c r="J10" s="81">
        <f>IF(M10&gt;0,IF(RANK(M10,$M$10:$M$19)=MAX(J$9:J9),"",IF(ISBLANK(K10),"",RANK(M10,$M$10:$M$19))),"")</f>
        <v>1</v>
      </c>
      <c r="K10" s="127" t="s">
        <v>16</v>
      </c>
      <c r="L10" s="127"/>
      <c r="M10" s="80">
        <v>665</v>
      </c>
      <c r="N10" s="76"/>
    </row>
    <row r="11" spans="2:14" ht="13.5" customHeight="1">
      <c r="B11" s="77">
        <f>IF(G11&gt;0,IF(RANK(G11,$G$10:$G$19)=MAX(B$9:B10),"",IF(ISBLANK(C11),"",RANK(G11,$G$10:$G$19))),"")</f>
        <v>2</v>
      </c>
      <c r="C11" s="78" t="s">
        <v>102</v>
      </c>
      <c r="D11" s="128" t="s">
        <v>21</v>
      </c>
      <c r="E11" s="128"/>
      <c r="F11" s="128"/>
      <c r="G11" s="132">
        <v>258</v>
      </c>
      <c r="H11" s="132"/>
      <c r="I11" s="74"/>
      <c r="J11" s="81">
        <f>IF(M11&gt;0,IF(RANK(M11,$M$10:$M$19)=MAX(J$9:J10),"",IF(ISBLANK(K11),"",RANK(M11,$M$10:$M$19))),"")</f>
        <v>2</v>
      </c>
      <c r="K11" s="127" t="s">
        <v>21</v>
      </c>
      <c r="L11" s="127"/>
      <c r="M11" s="80">
        <v>617</v>
      </c>
      <c r="N11" s="76"/>
    </row>
    <row r="12" spans="2:14" ht="13.5" customHeight="1">
      <c r="B12" s="77">
        <f>IF(G12&gt;0,IF(RANK(G12,$G$10:$G$19)=MAX(B$9:B11),"",IF(ISBLANK(C12),"",RANK(G12,$G$10:$G$19))),"")</f>
        <v>3</v>
      </c>
      <c r="C12" s="78" t="s">
        <v>97</v>
      </c>
      <c r="D12" s="125" t="s">
        <v>6</v>
      </c>
      <c r="E12" s="125"/>
      <c r="F12" s="125"/>
      <c r="G12" s="132">
        <v>234</v>
      </c>
      <c r="H12" s="132"/>
      <c r="I12" s="74"/>
      <c r="J12" s="81">
        <f>IF(M12&gt;0,IF(RANK(M12,$M$10:$M$19)=MAX(J$9:J11),"",IF(ISBLANK(K12),"",RANK(M12,$M$10:$M$19))),"")</f>
        <v>3</v>
      </c>
      <c r="K12" s="127" t="s">
        <v>6</v>
      </c>
      <c r="L12" s="127"/>
      <c r="M12" s="80">
        <v>588</v>
      </c>
      <c r="N12" s="76"/>
    </row>
    <row r="13" spans="2:14" ht="13.5" customHeight="1">
      <c r="B13" s="77">
        <f>IF(G13&gt;0,IF(RANK(G13,$G$10:$G$19)=MAX(B$9:B12),"",IF(ISBLANK(C13),"",RANK(G13,$G$10:$G$19))),"")</f>
        <v>4</v>
      </c>
      <c r="C13" s="78" t="s">
        <v>114</v>
      </c>
      <c r="D13" s="125" t="s">
        <v>16</v>
      </c>
      <c r="E13" s="125"/>
      <c r="F13" s="125"/>
      <c r="G13" s="132">
        <v>232</v>
      </c>
      <c r="H13" s="132"/>
      <c r="I13" s="74"/>
      <c r="J13" s="81">
        <f>IF(M13&gt;0,IF(RANK(M13,$M$10:$M$19)=MAX(J$9:J12),"",IF(ISBLANK(K13),"",RANK(M13,$M$10:$M$19))),"")</f>
        <v>4</v>
      </c>
      <c r="K13" s="127" t="s">
        <v>11</v>
      </c>
      <c r="L13" s="127"/>
      <c r="M13" s="80">
        <v>583</v>
      </c>
      <c r="N13" s="76"/>
    </row>
    <row r="14" spans="2:14" ht="13.5" customHeight="1">
      <c r="B14" s="77">
        <f>IF(G14&gt;0,IF(RANK(G14,$G$10:$G$19)=MAX(B$9:B13),"",IF(ISBLANK(C14),"",RANK(G14,$G$10:$G$19))),"")</f>
        <v>5</v>
      </c>
      <c r="C14" s="78" t="s">
        <v>97</v>
      </c>
      <c r="D14" s="125" t="s">
        <v>6</v>
      </c>
      <c r="E14" s="125"/>
      <c r="F14" s="125"/>
      <c r="G14" s="132">
        <v>227</v>
      </c>
      <c r="H14" s="132"/>
      <c r="I14" s="74"/>
      <c r="J14" s="81">
        <f>IF(M14&gt;0,IF(RANK(M14,$M$10:$M$19)=MAX(J$9:J13),"",IF(ISBLANK(K14),"",RANK(M14,$M$10:$M$19))),"")</f>
        <v>5</v>
      </c>
      <c r="K14" s="127" t="s">
        <v>21</v>
      </c>
      <c r="L14" s="127"/>
      <c r="M14" s="80">
        <v>571</v>
      </c>
      <c r="N14" s="76"/>
    </row>
    <row r="15" spans="2:14" ht="13.5" customHeight="1">
      <c r="B15" s="77">
        <f>IF(G15&gt;0,IF(RANK(G15,$G$10:$G$19)=MAX(B$9:B14),"",IF(ISBLANK(C15),"",RANK(G15,$G$10:$G$19))),"")</f>
        <v>6</v>
      </c>
      <c r="C15" s="78" t="s">
        <v>100</v>
      </c>
      <c r="D15" s="125" t="s">
        <v>11</v>
      </c>
      <c r="E15" s="125"/>
      <c r="F15" s="125"/>
      <c r="G15" s="132">
        <v>226</v>
      </c>
      <c r="H15" s="132"/>
      <c r="I15" s="74"/>
      <c r="J15" s="81">
        <f>IF(M15&gt;0,IF(RANK(M15,$M$10:$M$19)=MAX(J$9:J14),"",IF(ISBLANK(K15),"",RANK(M15,$M$10:$M$19))),"")</f>
        <v>6</v>
      </c>
      <c r="K15" s="127" t="s">
        <v>6</v>
      </c>
      <c r="L15" s="127"/>
      <c r="M15" s="80">
        <v>563</v>
      </c>
      <c r="N15" s="76"/>
    </row>
    <row r="16" spans="2:14" ht="13.5" customHeight="1">
      <c r="B16" s="77">
        <f>IF(G16&gt;0,IF(RANK(G16,$G$10:$G$19)=MAX(B$9:B15),"",IF(ISBLANK(C16),"",RANK(G16,$G$10:$G$19))),"")</f>
        <v>7</v>
      </c>
      <c r="C16" s="78" t="s">
        <v>99</v>
      </c>
      <c r="D16" s="125" t="s">
        <v>17</v>
      </c>
      <c r="E16" s="125"/>
      <c r="F16" s="125"/>
      <c r="G16" s="132">
        <v>225</v>
      </c>
      <c r="H16" s="132"/>
      <c r="I16" s="74"/>
      <c r="J16" s="81">
        <f>IF(M16&gt;0,IF(RANK(M16,$M$10:$M$19)=MAX(J$9:J15),"",IF(ISBLANK(K16),"",RANK(M16,$M$10:$M$19))),"")</f>
        <v>7</v>
      </c>
      <c r="K16" s="127" t="s">
        <v>11</v>
      </c>
      <c r="L16" s="127"/>
      <c r="M16" s="80">
        <v>559</v>
      </c>
      <c r="N16" s="76"/>
    </row>
    <row r="17" spans="2:14" ht="13.5" customHeight="1">
      <c r="B17" s="77">
        <f>IF(G17&gt;0,IF(RANK(G17,$G$10:$G$19)=MAX(B$9:B16),"",IF(ISBLANK(C17),"",RANK(G17,$G$10:$G$19))),"")</f>
        <v>8</v>
      </c>
      <c r="C17" s="78" t="s">
        <v>104</v>
      </c>
      <c r="D17" s="125" t="s">
        <v>11</v>
      </c>
      <c r="E17" s="125"/>
      <c r="F17" s="125"/>
      <c r="G17" s="132">
        <v>215</v>
      </c>
      <c r="H17" s="132"/>
      <c r="I17" s="74"/>
      <c r="J17" s="81">
        <f>IF(M17&gt;0,IF(RANK(M17,$M$10:$M$19)=MAX(J$9:J16),"",IF(ISBLANK(K17),"",RANK(M17,$M$10:$M$19))),"")</f>
        <v>8</v>
      </c>
      <c r="K17" s="127" t="s">
        <v>6</v>
      </c>
      <c r="L17" s="127"/>
      <c r="M17" s="80">
        <v>558</v>
      </c>
      <c r="N17" s="76"/>
    </row>
    <row r="18" spans="2:14" ht="13.5" customHeight="1">
      <c r="B18" s="77">
        <f>IF(G18&gt;0,IF(RANK(G18,$G$10:$G$19)=MAX(B$9:B17),"",IF(ISBLANK(C18),"",RANK(G18,$G$10:$G$19))),"")</f>
        <v>9</v>
      </c>
      <c r="C18" s="78" t="s">
        <v>101</v>
      </c>
      <c r="D18" s="125" t="s">
        <v>12</v>
      </c>
      <c r="E18" s="125"/>
      <c r="F18" s="125"/>
      <c r="G18" s="132">
        <v>212</v>
      </c>
      <c r="H18" s="132"/>
      <c r="I18" s="74"/>
      <c r="J18" s="81">
        <f>IF(M18&gt;0,IF(RANK(M18,$M$10:$M$19)=MAX(J$9:J17),"",IF(ISBLANK(K18),"",RANK(M18,$M$10:$M$19))),"")</f>
        <v>9</v>
      </c>
      <c r="K18" s="127" t="s">
        <v>11</v>
      </c>
      <c r="L18" s="127"/>
      <c r="M18" s="80">
        <v>556</v>
      </c>
      <c r="N18" s="76"/>
    </row>
    <row r="19" spans="2:14" ht="13.5" customHeight="1">
      <c r="B19" s="77">
        <f>IF(G19&gt;0,IF(RANK(G19,$G$10:$G$19)=MAX(B$9:B18),"",IF(ISBLANK(C19),"",RANK(G19,$G$10:$G$19))),"")</f>
        <v>10</v>
      </c>
      <c r="C19" s="78" t="s">
        <v>99</v>
      </c>
      <c r="D19" s="125" t="s">
        <v>17</v>
      </c>
      <c r="E19" s="125"/>
      <c r="F19" s="125"/>
      <c r="G19" s="132">
        <v>211</v>
      </c>
      <c r="H19" s="132"/>
      <c r="I19" s="74"/>
      <c r="J19" s="81">
        <f>IF(M19&gt;0,IF(RANK(M19,$M$10:$M$19)=MAX(J$9:J18),"",IF(ISBLANK(K19),"",RANK(M19,$M$10:$M$19))),"")</f>
        <v>10</v>
      </c>
      <c r="K19" s="127" t="s">
        <v>12</v>
      </c>
      <c r="L19" s="127"/>
      <c r="M19" s="80">
        <v>555</v>
      </c>
      <c r="N19" s="76"/>
    </row>
    <row r="20" ht="13.5" customHeight="1"/>
    <row r="21" spans="2:13" ht="13.5" customHeight="1">
      <c r="B21" s="69" t="str">
        <f>'[1]data_jazyky'!$B$80</f>
        <v>NEJVYŠŠÍ PRŮMĚR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2:13" ht="6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2:13" ht="14.25" customHeight="1">
      <c r="B23" s="71" t="str">
        <f>UPPER('[1]data_jazyky'!$B$67)</f>
        <v>JEDNOTLIVCI</v>
      </c>
      <c r="C23" s="71"/>
      <c r="D23" s="71"/>
      <c r="E23" s="71"/>
      <c r="F23" s="71"/>
      <c r="G23" s="71"/>
      <c r="H23" s="71"/>
      <c r="I23" s="70"/>
      <c r="J23" s="71" t="str">
        <f>UPPER('[1]data_jazyky'!$B$70)</f>
        <v>DRUŽSTVA</v>
      </c>
      <c r="K23" s="71"/>
      <c r="L23" s="71"/>
      <c r="M23" s="71"/>
    </row>
    <row r="24" ht="6" customHeight="1"/>
    <row r="25" spans="2:14" ht="13.5" customHeight="1">
      <c r="B25" s="82"/>
      <c r="C25" s="83" t="str">
        <f>'[1]data_jazyky'!$B$71</f>
        <v>Jméno hráče</v>
      </c>
      <c r="D25" s="129" t="str">
        <f>'[1]data_jazyky'!$B$72</f>
        <v>Družstvo</v>
      </c>
      <c r="E25" s="129"/>
      <c r="F25" s="129"/>
      <c r="G25" s="142" t="str">
        <f>'[1]data_jazyky'!$B$75</f>
        <v>Průměr</v>
      </c>
      <c r="H25" s="142"/>
      <c r="I25" s="74"/>
      <c r="J25" s="84"/>
      <c r="K25" s="131" t="str">
        <f>'[1]data_jazyky'!$B$72</f>
        <v>Družstvo</v>
      </c>
      <c r="L25" s="131"/>
      <c r="M25" s="75" t="str">
        <f>'[1]data_jazyky'!$B$75</f>
        <v>Průměr</v>
      </c>
      <c r="N25" s="76"/>
    </row>
    <row r="26" spans="2:14" ht="13.5" customHeight="1">
      <c r="B26" s="81">
        <f>IF(G26&gt;0,IF(RANK(G26,$G$26:$G$35)=MAX(B$25:B25),"",IF(ISBLANK(C26),"",RANK(G26,$G$26:$G$35))),"")</f>
        <v>1</v>
      </c>
      <c r="C26" s="78" t="s">
        <v>97</v>
      </c>
      <c r="D26" s="125" t="s">
        <v>6</v>
      </c>
      <c r="E26" s="125"/>
      <c r="F26" s="125"/>
      <c r="G26" s="126">
        <v>200.25</v>
      </c>
      <c r="H26" s="126"/>
      <c r="I26" s="74"/>
      <c r="J26" s="81">
        <f>IF(M26&gt;0,IF(RANK(M26,$M$26:$M$35)=MAX(J$25:J25),"",IF(ISBLANK(K26),"",RANK(M26,$M$26:$M$35))),"")</f>
        <v>1</v>
      </c>
      <c r="K26" s="127" t="s">
        <v>11</v>
      </c>
      <c r="L26" s="127"/>
      <c r="M26" s="85">
        <v>529.1428571428571</v>
      </c>
      <c r="N26" s="76"/>
    </row>
    <row r="27" spans="2:14" ht="13.5" customHeight="1">
      <c r="B27" s="81">
        <f>IF(G27&gt;0,IF(RANK(G27,$G$26:$G$35)=MAX(B$25:B26),"",IF(ISBLANK(C27),"",RANK(G27,$G$26:$G$35))),"")</f>
        <v>2</v>
      </c>
      <c r="C27" s="78" t="s">
        <v>98</v>
      </c>
      <c r="D27" s="125" t="s">
        <v>16</v>
      </c>
      <c r="E27" s="125"/>
      <c r="F27" s="125"/>
      <c r="G27" s="126">
        <v>191.14285714285714</v>
      </c>
      <c r="H27" s="126"/>
      <c r="I27" s="74"/>
      <c r="J27" s="81">
        <f>IF(M27&gt;0,IF(RANK(M27,$M$26:$M$35)=MAX(J$25:J26),"",IF(ISBLANK(K27),"",RANK(M27,$M$26:$M$35))),"")</f>
        <v>2</v>
      </c>
      <c r="K27" s="127" t="s">
        <v>6</v>
      </c>
      <c r="L27" s="127"/>
      <c r="M27" s="85">
        <v>526.5714285714286</v>
      </c>
      <c r="N27" s="76"/>
    </row>
    <row r="28" spans="2:14" ht="13.5" customHeight="1">
      <c r="B28" s="81">
        <f>IF(G28&gt;0,IF(RANK(G28,$G$26:$G$35)=MAX(B$25:B27),"",IF(ISBLANK(C28),"",RANK(G28,$G$26:$G$35))),"")</f>
        <v>3</v>
      </c>
      <c r="C28" s="78" t="s">
        <v>99</v>
      </c>
      <c r="D28" s="125" t="s">
        <v>17</v>
      </c>
      <c r="E28" s="125"/>
      <c r="F28" s="125"/>
      <c r="G28" s="126">
        <v>189.71428571428572</v>
      </c>
      <c r="H28" s="126"/>
      <c r="I28" s="74"/>
      <c r="J28" s="81">
        <f>IF(M28&gt;0,IF(RANK(M28,$M$26:$M$35)=MAX(J$25:J27),"",IF(ISBLANK(K28),"",RANK(M28,$M$26:$M$35))),"")</f>
        <v>3</v>
      </c>
      <c r="K28" s="127" t="s">
        <v>16</v>
      </c>
      <c r="L28" s="127"/>
      <c r="M28" s="85">
        <v>522.5714285714286</v>
      </c>
      <c r="N28" s="76"/>
    </row>
    <row r="29" spans="2:14" ht="13.5" customHeight="1">
      <c r="B29" s="81">
        <f>IF(G29&gt;0,IF(RANK(G29,$G$26:$G$35)=MAX(B$25:B28),"",IF(ISBLANK(C29),"",RANK(G29,$G$26:$G$35))),"")</f>
        <v>4</v>
      </c>
      <c r="C29" s="78" t="s">
        <v>100</v>
      </c>
      <c r="D29" s="125" t="s">
        <v>11</v>
      </c>
      <c r="E29" s="125"/>
      <c r="F29" s="125"/>
      <c r="G29" s="126">
        <v>189.57142857142858</v>
      </c>
      <c r="H29" s="126"/>
      <c r="I29" s="74"/>
      <c r="J29" s="81">
        <f>IF(M29&gt;0,IF(RANK(M29,$M$26:$M$35)=MAX(J$25:J28),"",IF(ISBLANK(K29),"",RANK(M29,$M$26:$M$35))),"")</f>
        <v>4</v>
      </c>
      <c r="K29" s="127" t="s">
        <v>21</v>
      </c>
      <c r="L29" s="127"/>
      <c r="M29" s="85">
        <v>516.5714285714286</v>
      </c>
      <c r="N29" s="76"/>
    </row>
    <row r="30" spans="2:14" ht="13.5" customHeight="1">
      <c r="B30" s="81">
        <f>IF(G30&gt;0,IF(RANK(G30,$G$26:$G$35)=MAX(B$25:B29),"",IF(ISBLANK(C30),"",RANK(G30,$G$26:$G$35))),"")</f>
        <v>5</v>
      </c>
      <c r="C30" s="78" t="s">
        <v>101</v>
      </c>
      <c r="D30" s="125" t="s">
        <v>12</v>
      </c>
      <c r="E30" s="125"/>
      <c r="F30" s="125"/>
      <c r="G30" s="126">
        <v>189.42857142857142</v>
      </c>
      <c r="H30" s="126"/>
      <c r="I30" s="74"/>
      <c r="J30" s="81">
        <f>IF(M30&gt;0,IF(RANK(M30,$M$26:$M$35)=MAX(J$25:J29),"",IF(ISBLANK(K30),"",RANK(M30,$M$26:$M$35))),"")</f>
        <v>5</v>
      </c>
      <c r="K30" s="127" t="s">
        <v>12</v>
      </c>
      <c r="L30" s="127"/>
      <c r="M30" s="85">
        <v>503.57142857142856</v>
      </c>
      <c r="N30" s="76"/>
    </row>
    <row r="31" spans="2:14" ht="13.5" customHeight="1">
      <c r="B31" s="81">
        <f>IF(G31&gt;0,IF(RANK(G31,$G$26:$G$35)=MAX(B$25:B30),"",IF(ISBLANK(C31),"",RANK(G31,$G$26:$G$35))),"")</f>
        <v>6</v>
      </c>
      <c r="C31" s="78" t="s">
        <v>102</v>
      </c>
      <c r="D31" s="125" t="s">
        <v>21</v>
      </c>
      <c r="E31" s="125"/>
      <c r="F31" s="125"/>
      <c r="G31" s="126">
        <v>184.57142857142858</v>
      </c>
      <c r="H31" s="126"/>
      <c r="I31" s="74"/>
      <c r="J31" s="81">
        <f>IF(M31&gt;0,IF(RANK(M31,$M$26:$M$35)=MAX(J$25:J30),"",IF(ISBLANK(K31),"",RANK(M31,$M$26:$M$35))),"")</f>
        <v>6</v>
      </c>
      <c r="K31" s="127" t="s">
        <v>7</v>
      </c>
      <c r="L31" s="127"/>
      <c r="M31" s="85">
        <v>490.57142857142856</v>
      </c>
      <c r="N31" s="76"/>
    </row>
    <row r="32" spans="2:14" ht="13.5" customHeight="1">
      <c r="B32" s="81">
        <f>IF(G32&gt;0,IF(RANK(G32,$G$26:$G$35)=MAX(B$25:B31),"",IF(ISBLANK(C32),"",RANK(G32,$G$26:$G$35))),"")</f>
        <v>7</v>
      </c>
      <c r="C32" s="78" t="s">
        <v>103</v>
      </c>
      <c r="D32" s="125" t="s">
        <v>7</v>
      </c>
      <c r="E32" s="125"/>
      <c r="F32" s="125"/>
      <c r="G32" s="126">
        <v>181.5</v>
      </c>
      <c r="H32" s="126"/>
      <c r="I32" s="74"/>
      <c r="J32" s="81">
        <f>IF(M32&gt;0,IF(RANK(M32,$M$26:$M$35)=MAX(J$25:J31),"",IF(ISBLANK(K32),"",RANK(M32,$M$26:$M$35))),"")</f>
        <v>7</v>
      </c>
      <c r="K32" s="127" t="s">
        <v>17</v>
      </c>
      <c r="L32" s="127"/>
      <c r="M32" s="85">
        <v>463.42857142857144</v>
      </c>
      <c r="N32" s="76"/>
    </row>
    <row r="33" spans="2:14" ht="13.5" customHeight="1">
      <c r="B33" s="81">
        <f>IF(G33&gt;0,IF(RANK(G33,$G$26:$G$35)=MAX(B$25:B32),"",IF(ISBLANK(C33),"",RANK(G33,$G$26:$G$35))),"")</f>
        <v>8</v>
      </c>
      <c r="C33" s="78" t="s">
        <v>104</v>
      </c>
      <c r="D33" s="125" t="s">
        <v>11</v>
      </c>
      <c r="E33" s="125"/>
      <c r="F33" s="125"/>
      <c r="G33" s="126">
        <v>178.57142857142858</v>
      </c>
      <c r="H33" s="126"/>
      <c r="I33" s="74"/>
      <c r="J33" s="81">
        <f>IF(M33&gt;0,IF(RANK(M33,$M$26:$M$35)=MAX(J$25:J32),"",IF(ISBLANK(K33),"",RANK(M33,$M$26:$M$35))),"")</f>
        <v>8</v>
      </c>
      <c r="K33" s="127" t="s">
        <v>22</v>
      </c>
      <c r="L33" s="127"/>
      <c r="M33" s="85">
        <v>421.42857142857144</v>
      </c>
      <c r="N33" s="76"/>
    </row>
    <row r="34" spans="2:14" ht="13.5" customHeight="1">
      <c r="B34" s="81">
        <f>IF(G34&gt;0,IF(RANK(G34,$G$26:$G$35)=MAX(B$25:B33),"",IF(ISBLANK(C34),"",RANK(G34,$G$26:$G$35))),"")</f>
        <v>9</v>
      </c>
      <c r="C34" s="78" t="s">
        <v>105</v>
      </c>
      <c r="D34" s="125" t="s">
        <v>6</v>
      </c>
      <c r="E34" s="125"/>
      <c r="F34" s="125"/>
      <c r="G34" s="126">
        <v>177.33333333333334</v>
      </c>
      <c r="H34" s="126"/>
      <c r="I34" s="74"/>
      <c r="J34" s="81">
        <f>IF(M34&gt;0,IF(RANK(M34,$M$26:$M$35)=MAX(J$25:J33),"",IF(ISBLANK(K34),"",RANK(M34,$M$26:$M$35))),"")</f>
      </c>
      <c r="K34" s="127"/>
      <c r="L34" s="127"/>
      <c r="M34" s="85"/>
      <c r="N34" s="76"/>
    </row>
    <row r="35" spans="2:14" ht="13.5" customHeight="1">
      <c r="B35" s="81">
        <f>IF(G35&gt;0,IF(RANK(G35,$G$26:$G$35)=MAX(B$25:B34),"",IF(ISBLANK(C35),"",RANK(G35,$G$26:$G$35))),"")</f>
        <v>10</v>
      </c>
      <c r="C35" s="78" t="s">
        <v>106</v>
      </c>
      <c r="D35" s="125" t="s">
        <v>12</v>
      </c>
      <c r="E35" s="125"/>
      <c r="F35" s="125"/>
      <c r="G35" s="126">
        <v>173.5</v>
      </c>
      <c r="H35" s="126"/>
      <c r="I35" s="74"/>
      <c r="J35" s="81">
        <f>IF(M35&gt;0,IF(RANK(M35,$M$26:$M$35)=MAX(J$25:J34),"",IF(ISBLANK(K35),"",RANK(M35,$M$26:$M$35))),"")</f>
      </c>
      <c r="K35" s="127"/>
      <c r="L35" s="127"/>
      <c r="M35" s="85"/>
      <c r="N35" s="76"/>
    </row>
    <row r="36" ht="13.5" customHeight="1"/>
    <row r="37" ht="30" customHeight="1">
      <c r="B37" s="86" t="str">
        <f>'[1]data_jazyky'!$B$82</f>
        <v>U t k á n í   s :</v>
      </c>
    </row>
    <row r="38" ht="13.5" customHeight="1">
      <c r="B38" s="87"/>
    </row>
    <row r="39" spans="2:13" ht="14.25" customHeight="1">
      <c r="B39" s="88" t="str">
        <f>'[1]data_jazyky'!$B$83</f>
        <v>NEJVYŠŠÍM POČTEM BODŮ VÍTĚZNÉHO TÝMU</v>
      </c>
      <c r="C39" s="70"/>
      <c r="D39" s="70"/>
      <c r="E39" s="70"/>
      <c r="F39" s="71"/>
      <c r="G39" s="71"/>
      <c r="H39" s="88" t="str">
        <f>'[1]data_jazyky'!$B$84</f>
        <v>NEJNIŽŠÍM POČTEM BODŮ VÍTĚZNÉHO TÝMU</v>
      </c>
      <c r="I39" s="70"/>
      <c r="J39" s="70"/>
      <c r="K39" s="70"/>
      <c r="L39" s="70"/>
      <c r="M39" s="70"/>
    </row>
    <row r="40" ht="6" customHeight="1"/>
    <row r="41" spans="2:14" ht="13.5" customHeight="1">
      <c r="B41" s="137" t="s">
        <v>133</v>
      </c>
      <c r="C41" s="138"/>
      <c r="D41" s="139"/>
      <c r="E41" s="89" t="s">
        <v>134</v>
      </c>
      <c r="F41" s="140"/>
      <c r="G41" s="140"/>
      <c r="H41" s="137" t="s">
        <v>135</v>
      </c>
      <c r="I41" s="138"/>
      <c r="J41" s="138"/>
      <c r="K41" s="139"/>
      <c r="L41" s="141" t="s">
        <v>136</v>
      </c>
      <c r="M41" s="141"/>
      <c r="N41" s="90"/>
    </row>
    <row r="42" ht="13.5" customHeight="1"/>
    <row r="43" spans="2:13" ht="14.25" customHeight="1">
      <c r="B43" s="88" t="str">
        <f>'[1]data_jazyky'!$B$85</f>
        <v>NEJVYŠŠÍM POČTEM BODŮ PORAŽENÉHO TÝMU</v>
      </c>
      <c r="C43" s="70"/>
      <c r="D43" s="70"/>
      <c r="E43" s="70"/>
      <c r="F43" s="71"/>
      <c r="G43" s="71"/>
      <c r="H43" s="88" t="str">
        <f>'[1]data_jazyky'!$B$86</f>
        <v>NEJNIŽŠÍM POČTEM BODŮ PORAŽENÉHO TÝMU</v>
      </c>
      <c r="I43" s="70"/>
      <c r="J43" s="70"/>
      <c r="K43" s="70"/>
      <c r="L43" s="70"/>
      <c r="M43" s="70"/>
    </row>
    <row r="44" ht="6" customHeight="1"/>
    <row r="45" spans="2:14" ht="13.5" customHeight="1">
      <c r="B45" s="137" t="s">
        <v>137</v>
      </c>
      <c r="C45" s="138"/>
      <c r="D45" s="139"/>
      <c r="E45" s="89" t="s">
        <v>138</v>
      </c>
      <c r="F45" s="140"/>
      <c r="G45" s="140"/>
      <c r="H45" s="137" t="s">
        <v>139</v>
      </c>
      <c r="I45" s="138"/>
      <c r="J45" s="138"/>
      <c r="K45" s="139"/>
      <c r="L45" s="141" t="s">
        <v>140</v>
      </c>
      <c r="M45" s="141"/>
      <c r="N45" s="90"/>
    </row>
    <row r="46" ht="13.5" customHeight="1"/>
    <row r="47" spans="2:13" ht="14.25" customHeight="1">
      <c r="B47" s="88" t="str">
        <f>'[1]data_jazyky'!$B$87</f>
        <v>NEJVYŠŠÍM SOUČTEM BODŮ OBOU TÝMŮ</v>
      </c>
      <c r="C47" s="70"/>
      <c r="D47" s="70"/>
      <c r="E47" s="70"/>
      <c r="F47" s="71"/>
      <c r="G47" s="71"/>
      <c r="H47" s="88" t="str">
        <f>'[1]data_jazyky'!$B$88</f>
        <v>NEJNIŽŠÍM SOUČTEM BODŮ OBOU TÝMŮ</v>
      </c>
      <c r="I47" s="70"/>
      <c r="J47" s="70"/>
      <c r="K47" s="70"/>
      <c r="L47" s="70"/>
      <c r="M47" s="70"/>
    </row>
    <row r="48" ht="6" customHeight="1"/>
    <row r="49" spans="2:14" ht="13.5" customHeight="1">
      <c r="B49" s="137" t="s">
        <v>133</v>
      </c>
      <c r="C49" s="138"/>
      <c r="D49" s="139"/>
      <c r="E49" s="89" t="s">
        <v>134</v>
      </c>
      <c r="F49" s="140"/>
      <c r="G49" s="140"/>
      <c r="H49" s="137" t="s">
        <v>139</v>
      </c>
      <c r="I49" s="138"/>
      <c r="J49" s="138"/>
      <c r="K49" s="139"/>
      <c r="L49" s="141" t="s">
        <v>140</v>
      </c>
      <c r="M49" s="141"/>
      <c r="N49" s="90"/>
    </row>
    <row r="50" ht="13.5" customHeight="1"/>
    <row r="51" spans="2:13" ht="14.25" customHeight="1">
      <c r="B51" s="88" t="str">
        <f>'[1]data_jazyky'!$B$89</f>
        <v>NEJVYŠŠÍM BODOVÝM ROZDÍLEM</v>
      </c>
      <c r="C51" s="70"/>
      <c r="D51" s="70"/>
      <c r="E51" s="70"/>
      <c r="F51" s="71"/>
      <c r="G51" s="71"/>
      <c r="H51" s="88" t="str">
        <f>'[1]data_jazyky'!$B$90</f>
        <v>NEJNIŽŠÍM BODOVÝM ROZDÍLEM</v>
      </c>
      <c r="I51" s="70"/>
      <c r="J51" s="70"/>
      <c r="K51" s="70"/>
      <c r="L51" s="70"/>
      <c r="M51" s="70"/>
    </row>
    <row r="52" ht="6" customHeight="1"/>
    <row r="53" spans="2:14" ht="13.5" customHeight="1">
      <c r="B53" s="137" t="s">
        <v>133</v>
      </c>
      <c r="C53" s="138"/>
      <c r="D53" s="139"/>
      <c r="E53" s="89" t="s">
        <v>134</v>
      </c>
      <c r="F53" s="140"/>
      <c r="G53" s="140"/>
      <c r="H53" s="137" t="s">
        <v>141</v>
      </c>
      <c r="I53" s="138"/>
      <c r="J53" s="138"/>
      <c r="K53" s="139"/>
      <c r="L53" s="141" t="s">
        <v>142</v>
      </c>
      <c r="M53" s="141"/>
      <c r="N53" s="90"/>
    </row>
    <row r="54" ht="13.5" customHeight="1"/>
    <row r="55" spans="2:14" ht="11.25" customHeight="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0"/>
    </row>
    <row r="56" spans="2:14" ht="15.75">
      <c r="B56" s="92" t="str">
        <f>'[1]data_jazyky'!$B$93</f>
        <v>PRŮMĚR HRÁČE ZE VŠECH ODEHRANÝCH HER V TOMTO KOLE :</v>
      </c>
      <c r="C56" s="93"/>
      <c r="D56" s="93"/>
      <c r="E56" s="93"/>
      <c r="F56" s="93"/>
      <c r="G56" s="93"/>
      <c r="H56" s="93"/>
      <c r="I56" s="93"/>
      <c r="J56" s="93"/>
      <c r="K56" s="93"/>
      <c r="L56" s="136">
        <v>165.57737731933594</v>
      </c>
      <c r="M56" s="136"/>
      <c r="N56" s="90"/>
    </row>
    <row r="57" spans="2:14" ht="15.75">
      <c r="B57" s="92" t="str">
        <f>'[1]data_jazyky'!$B$94</f>
        <v>PRŮMĚR DRUŽSTVA ZE VŠECH ODEHRANÝCH HER V TOMTO KOLE :</v>
      </c>
      <c r="C57" s="93"/>
      <c r="D57" s="93"/>
      <c r="E57" s="93"/>
      <c r="F57" s="93"/>
      <c r="G57" s="93"/>
      <c r="H57" s="93"/>
      <c r="I57" s="93"/>
      <c r="J57" s="93"/>
      <c r="K57" s="93"/>
      <c r="L57" s="136">
        <f>L56*3</f>
        <v>496.7321319580078</v>
      </c>
      <c r="M57" s="136"/>
      <c r="N57" s="90"/>
    </row>
    <row r="58" spans="2:14" ht="11.25" customHeight="1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0"/>
    </row>
    <row r="59" spans="2:13" ht="13.5" customHeight="1">
      <c r="B59" s="69" t="str">
        <f>'[1]data_jazyky'!$B$76</f>
        <v>BODOVÁ AKTIVITA HRÁČŮ VE VZÁJEMNÝCH ZÁPASECH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2:13" ht="6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2:13" ht="14.25" customHeight="1">
      <c r="B61" s="71" t="str">
        <f>UPPER('[1]data_jazyky'!$B$67)</f>
        <v>JEDNOTLIVCI</v>
      </c>
      <c r="C61" s="71"/>
      <c r="D61" s="71"/>
      <c r="E61" s="71"/>
      <c r="F61" s="71"/>
      <c r="G61" s="71"/>
      <c r="H61" s="71"/>
      <c r="I61" s="70"/>
      <c r="J61" s="71" t="str">
        <f>UPPER('[1]data_jazyky'!$B$70)</f>
        <v>DRUŽSTVA</v>
      </c>
      <c r="K61" s="71"/>
      <c r="L61" s="71"/>
      <c r="M61" s="71"/>
    </row>
    <row r="62" ht="6" customHeight="1"/>
    <row r="63" spans="2:14" ht="13.5" customHeight="1">
      <c r="B63" s="72"/>
      <c r="C63" s="73" t="str">
        <f>'[1]data_jazyky'!$B$71</f>
        <v>Jméno hráče</v>
      </c>
      <c r="D63" s="129" t="str">
        <f>'[1]data_jazyky'!$B$72</f>
        <v>Družstvo</v>
      </c>
      <c r="E63" s="129"/>
      <c r="F63" s="129"/>
      <c r="G63" s="130" t="str">
        <f>'[1]data_jazyky'!$B$74</f>
        <v>Body</v>
      </c>
      <c r="H63" s="130"/>
      <c r="I63" s="74"/>
      <c r="J63" s="72"/>
      <c r="K63" s="131" t="str">
        <f>'[1]data_jazyky'!$B$72</f>
        <v>Družstvo</v>
      </c>
      <c r="L63" s="131"/>
      <c r="M63" s="75" t="str">
        <f>'[1]data_jazyky'!$B$74</f>
        <v>Body</v>
      </c>
      <c r="N63" s="76"/>
    </row>
    <row r="64" spans="2:14" ht="13.5" customHeight="1">
      <c r="B64" s="77">
        <f>IF(G64&gt;0,IF(RANK(G64,$G$64:$G$73)=MAX(B$63:B63),"",IF(ISBLANK(C64),"",RANK(G64,$G$64:$G$73))),"")</f>
        <v>1</v>
      </c>
      <c r="C64" s="78" t="s">
        <v>99</v>
      </c>
      <c r="D64" s="125" t="s">
        <v>17</v>
      </c>
      <c r="E64" s="125"/>
      <c r="F64" s="125"/>
      <c r="G64" s="135">
        <v>6</v>
      </c>
      <c r="H64" s="135"/>
      <c r="I64" s="74"/>
      <c r="J64" s="81">
        <f>IF(M64&gt;0,IF(RANK(M64,$M$64:$M$73)=MAX(J$63:J63),"",IF(ISBLANK(K64),"",RANK(M64,$M$64:$M$73))),"")</f>
        <v>1</v>
      </c>
      <c r="K64" s="127" t="s">
        <v>6</v>
      </c>
      <c r="L64" s="127"/>
      <c r="M64" s="94">
        <v>13.5</v>
      </c>
      <c r="N64" s="76"/>
    </row>
    <row r="65" spans="2:14" ht="13.5" customHeight="1">
      <c r="B65" s="77">
        <f>IF(G65&gt;0,IF(RANK(G65,$G$64:$G$73)=MAX(B$63:B64),"",IF(ISBLANK(C65),"",RANK(G65,$G$64:$G$73))),"")</f>
      </c>
      <c r="C65" s="78" t="s">
        <v>101</v>
      </c>
      <c r="D65" s="128" t="s">
        <v>12</v>
      </c>
      <c r="E65" s="128"/>
      <c r="F65" s="128"/>
      <c r="G65" s="135">
        <v>6</v>
      </c>
      <c r="H65" s="135"/>
      <c r="I65" s="74"/>
      <c r="J65" s="81">
        <f>IF(M65&gt;0,IF(RANK(M65,$M$64:$M$73)=MAX(J$63:J64),"",IF(ISBLANK(K65),"",RANK(M65,$M$64:$M$73))),"")</f>
        <v>2</v>
      </c>
      <c r="K65" s="127" t="s">
        <v>11</v>
      </c>
      <c r="L65" s="127"/>
      <c r="M65" s="94">
        <v>12</v>
      </c>
      <c r="N65" s="76"/>
    </row>
    <row r="66" spans="2:14" ht="13.5" customHeight="1">
      <c r="B66" s="77">
        <f>IF(G66&gt;0,IF(RANK(G66,$G$64:$G$73)=MAX(B$63:B65),"",IF(ISBLANK(C66),"",RANK(G66,$G$64:$G$73))),"")</f>
        <v>3</v>
      </c>
      <c r="C66" s="78" t="s">
        <v>100</v>
      </c>
      <c r="D66" s="125" t="s">
        <v>11</v>
      </c>
      <c r="E66" s="125"/>
      <c r="F66" s="125"/>
      <c r="G66" s="135">
        <v>5</v>
      </c>
      <c r="H66" s="135"/>
      <c r="I66" s="74"/>
      <c r="J66" s="81">
        <f>IF(M66&gt;0,IF(RANK(M66,$M$64:$M$73)=MAX(J$63:J65),"",IF(ISBLANK(K66),"",RANK(M66,$M$64:$M$73))),"")</f>
      </c>
      <c r="K66" s="127" t="s">
        <v>21</v>
      </c>
      <c r="L66" s="127"/>
      <c r="M66" s="94">
        <v>12</v>
      </c>
      <c r="N66" s="76"/>
    </row>
    <row r="67" spans="2:14" ht="13.5" customHeight="1">
      <c r="B67" s="77">
        <f>IF(G67&gt;0,IF(RANK(G67,$G$64:$G$73)=MAX(B$63:B66),"",IF(ISBLANK(C67),"",RANK(G67,$G$64:$G$73))),"")</f>
      </c>
      <c r="C67" s="78" t="s">
        <v>102</v>
      </c>
      <c r="D67" s="125" t="s">
        <v>21</v>
      </c>
      <c r="E67" s="125"/>
      <c r="F67" s="125"/>
      <c r="G67" s="135">
        <v>5</v>
      </c>
      <c r="H67" s="135"/>
      <c r="I67" s="74"/>
      <c r="J67" s="81">
        <f>IF(M67&gt;0,IF(RANK(M67,$M$64:$M$73)=MAX(J$63:J66),"",IF(ISBLANK(K67),"",RANK(M67,$M$64:$M$73))),"")</f>
        <v>4</v>
      </c>
      <c r="K67" s="127" t="s">
        <v>17</v>
      </c>
      <c r="L67" s="127"/>
      <c r="M67" s="94">
        <v>11</v>
      </c>
      <c r="N67" s="76"/>
    </row>
    <row r="68" spans="2:14" ht="13.5" customHeight="1">
      <c r="B68" s="77">
        <f>IF(G68&gt;0,IF(RANK(G68,$G$64:$G$73)=MAX(B$63:B67),"",IF(ISBLANK(C68),"",RANK(G68,$G$64:$G$73))),"")</f>
      </c>
      <c r="C68" s="78" t="s">
        <v>104</v>
      </c>
      <c r="D68" s="125" t="s">
        <v>11</v>
      </c>
      <c r="E68" s="125"/>
      <c r="F68" s="125"/>
      <c r="G68" s="135">
        <v>5</v>
      </c>
      <c r="H68" s="135"/>
      <c r="I68" s="74"/>
      <c r="J68" s="81">
        <f>IF(M68&gt;0,IF(RANK(M68,$M$64:$M$73)=MAX(J$63:J67),"",IF(ISBLANK(K68),"",RANK(M68,$M$64:$M$73))),"")</f>
        <v>5</v>
      </c>
      <c r="K68" s="127" t="s">
        <v>16</v>
      </c>
      <c r="L68" s="127"/>
      <c r="M68" s="94">
        <v>10.5</v>
      </c>
      <c r="N68" s="76"/>
    </row>
    <row r="69" spans="2:14" ht="13.5" customHeight="1">
      <c r="B69" s="77">
        <f>IF(G69&gt;0,IF(RANK(G69,$G$64:$G$73)=MAX(B$63:B68),"",IF(ISBLANK(C69),"",RANK(G69,$G$64:$G$73))),"")</f>
      </c>
      <c r="C69" s="78" t="s">
        <v>108</v>
      </c>
      <c r="D69" s="125" t="s">
        <v>6</v>
      </c>
      <c r="E69" s="125"/>
      <c r="F69" s="125"/>
      <c r="G69" s="135">
        <v>5</v>
      </c>
      <c r="H69" s="135"/>
      <c r="I69" s="74"/>
      <c r="J69" s="81">
        <f>IF(M69&gt;0,IF(RANK(M69,$M$64:$M$73)=MAX(J$63:J68),"",IF(ISBLANK(K69),"",RANK(M69,$M$64:$M$73))),"")</f>
        <v>6</v>
      </c>
      <c r="K69" s="127" t="s">
        <v>12</v>
      </c>
      <c r="L69" s="127"/>
      <c r="M69" s="94">
        <v>10</v>
      </c>
      <c r="N69" s="76"/>
    </row>
    <row r="70" spans="2:14" ht="13.5" customHeight="1">
      <c r="B70" s="77">
        <f>IF(G70&gt;0,IF(RANK(G70,$G$64:$G$73)=MAX(B$63:B69),"",IF(ISBLANK(C70),"",RANK(G70,$G$64:$G$73))),"")</f>
        <v>7</v>
      </c>
      <c r="C70" s="78" t="s">
        <v>98</v>
      </c>
      <c r="D70" s="125" t="s">
        <v>16</v>
      </c>
      <c r="E70" s="125"/>
      <c r="F70" s="125"/>
      <c r="G70" s="135">
        <v>4</v>
      </c>
      <c r="H70" s="135"/>
      <c r="I70" s="74"/>
      <c r="J70" s="81">
        <f>IF(M70&gt;0,IF(RANK(M70,$M$64:$M$73)=MAX(J$63:J69),"",IF(ISBLANK(K70),"",RANK(M70,$M$64:$M$73))),"")</f>
        <v>7</v>
      </c>
      <c r="K70" s="127" t="s">
        <v>7</v>
      </c>
      <c r="L70" s="127"/>
      <c r="M70" s="94">
        <v>9</v>
      </c>
      <c r="N70" s="76"/>
    </row>
    <row r="71" spans="2:14" ht="13.5" customHeight="1">
      <c r="B71" s="77">
        <f>IF(G71&gt;0,IF(RANK(G71,$G$64:$G$73)=MAX(B$63:B70),"",IF(ISBLANK(C71),"",RANK(G71,$G$64:$G$73))),"")</f>
      </c>
      <c r="C71" s="78" t="s">
        <v>103</v>
      </c>
      <c r="D71" s="125" t="s">
        <v>7</v>
      </c>
      <c r="E71" s="125"/>
      <c r="F71" s="125"/>
      <c r="G71" s="135">
        <v>4</v>
      </c>
      <c r="H71" s="135"/>
      <c r="I71" s="74"/>
      <c r="J71" s="81">
        <f>IF(M71&gt;0,IF(RANK(M71,$M$64:$M$73)=MAX(J$63:J70),"",IF(ISBLANK(K71),"",RANK(M71,$M$64:$M$73))),"")</f>
        <v>8</v>
      </c>
      <c r="K71" s="127" t="s">
        <v>22</v>
      </c>
      <c r="L71" s="127"/>
      <c r="M71" s="94">
        <v>6</v>
      </c>
      <c r="N71" s="76"/>
    </row>
    <row r="72" spans="2:14" ht="13.5" customHeight="1">
      <c r="B72" s="77">
        <f>IF(G72&gt;0,IF(RANK(G72,$G$64:$G$73)=MAX(B$63:B71),"",IF(ISBLANK(C72),"",RANK(G72,$G$64:$G$73))),"")</f>
      </c>
      <c r="C72" s="78" t="s">
        <v>107</v>
      </c>
      <c r="D72" s="125" t="s">
        <v>16</v>
      </c>
      <c r="E72" s="125"/>
      <c r="F72" s="125"/>
      <c r="G72" s="135">
        <v>4</v>
      </c>
      <c r="H72" s="135"/>
      <c r="I72" s="74"/>
      <c r="J72" s="81">
        <f>IF(M72&gt;0,IF(RANK(M72,$M$64:$M$73)=MAX(J$63:J71),"",IF(ISBLANK(K72),"",RANK(M72,$M$64:$M$73))),"")</f>
      </c>
      <c r="K72" s="127"/>
      <c r="L72" s="127"/>
      <c r="M72" s="94"/>
      <c r="N72" s="76"/>
    </row>
    <row r="73" spans="2:14" ht="13.5" customHeight="1">
      <c r="B73" s="77">
        <f>IF(G73&gt;0,IF(RANK(G73,$G$64:$G$73)=MAX(B$63:B72),"",IF(ISBLANK(C73),"",RANK(G73,$G$64:$G$73))),"")</f>
      </c>
      <c r="C73" s="78" t="s">
        <v>110</v>
      </c>
      <c r="D73" s="125" t="s">
        <v>21</v>
      </c>
      <c r="E73" s="125"/>
      <c r="F73" s="125"/>
      <c r="G73" s="135">
        <v>4</v>
      </c>
      <c r="H73" s="135"/>
      <c r="I73" s="74"/>
      <c r="J73" s="81">
        <f>IF(M73&gt;0,IF(RANK(M73,$M$64:$M$73)=MAX(J$63:J72),"",IF(ISBLANK(K73),"",RANK(M73,$M$64:$M$73))),"")</f>
      </c>
      <c r="K73" s="127"/>
      <c r="L73" s="127"/>
      <c r="M73" s="94"/>
      <c r="N73" s="76"/>
    </row>
    <row r="74" spans="2:14" ht="13.5" customHeight="1">
      <c r="B74" s="77"/>
      <c r="C74" s="78"/>
      <c r="D74" s="79"/>
      <c r="E74" s="79"/>
      <c r="F74" s="79"/>
      <c r="G74" s="94"/>
      <c r="H74" s="94"/>
      <c r="I74" s="74"/>
      <c r="J74" s="81"/>
      <c r="K74" s="74"/>
      <c r="L74" s="74"/>
      <c r="M74" s="94"/>
      <c r="N74" s="76"/>
    </row>
    <row r="75" spans="2:14" ht="13.5" customHeight="1">
      <c r="B75" s="77"/>
      <c r="C75" s="78"/>
      <c r="D75" s="79"/>
      <c r="E75" s="79"/>
      <c r="F75" s="79"/>
      <c r="G75" s="94"/>
      <c r="H75" s="94"/>
      <c r="I75" s="74"/>
      <c r="J75" s="81"/>
      <c r="K75" s="74"/>
      <c r="L75" s="74"/>
      <c r="M75" s="94"/>
      <c r="N75" s="76"/>
    </row>
    <row r="76" spans="2:13" s="95" customFormat="1" ht="18.75" customHeight="1">
      <c r="B76" s="133" t="s">
        <v>143</v>
      </c>
      <c r="C76" s="133"/>
      <c r="D76" s="133"/>
      <c r="E76" s="133"/>
      <c r="F76" s="133"/>
      <c r="G76" s="133"/>
      <c r="H76" s="133"/>
      <c r="I76" s="133"/>
      <c r="J76" s="133"/>
      <c r="K76" s="134">
        <v>6</v>
      </c>
      <c r="L76" s="134"/>
      <c r="M76" s="134"/>
    </row>
    <row r="77" spans="2:14" s="102" customFormat="1" ht="13.5" customHeight="1">
      <c r="B77" s="96"/>
      <c r="C77" s="97"/>
      <c r="D77" s="97"/>
      <c r="E77" s="97"/>
      <c r="F77" s="97"/>
      <c r="G77" s="97"/>
      <c r="H77" s="97"/>
      <c r="I77" s="98"/>
      <c r="J77" s="99"/>
      <c r="K77" s="100"/>
      <c r="L77" s="100"/>
      <c r="M77" s="101"/>
      <c r="N77" s="76"/>
    </row>
    <row r="78" spans="2:14" s="95" customFormat="1" ht="18.75" customHeight="1">
      <c r="B78" s="133" t="s">
        <v>144</v>
      </c>
      <c r="C78" s="133"/>
      <c r="D78" s="133"/>
      <c r="E78" s="133"/>
      <c r="F78" s="133"/>
      <c r="G78" s="133"/>
      <c r="H78" s="133"/>
      <c r="I78" s="133"/>
      <c r="J78" s="133"/>
      <c r="K78" s="134">
        <v>16</v>
      </c>
      <c r="L78" s="134"/>
      <c r="M78" s="134"/>
      <c r="N78" s="103"/>
    </row>
    <row r="79" spans="2:13" s="102" customFormat="1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5"/>
      <c r="L79" s="105"/>
      <c r="M79" s="106"/>
    </row>
    <row r="80" spans="2:14" s="95" customFormat="1" ht="18.75" customHeight="1">
      <c r="B80" s="133" t="s">
        <v>145</v>
      </c>
      <c r="C80" s="133"/>
      <c r="D80" s="133"/>
      <c r="E80" s="133"/>
      <c r="F80" s="133"/>
      <c r="G80" s="133"/>
      <c r="H80" s="133"/>
      <c r="I80" s="133"/>
      <c r="J80" s="133"/>
      <c r="K80" s="134">
        <v>4</v>
      </c>
      <c r="L80" s="134"/>
      <c r="M80" s="134"/>
      <c r="N80" s="103"/>
    </row>
    <row r="81" spans="2:14" s="102" customFormat="1" ht="13.5" customHeight="1">
      <c r="B81" s="96"/>
      <c r="C81" s="104"/>
      <c r="D81" s="97"/>
      <c r="E81" s="97"/>
      <c r="F81" s="97"/>
      <c r="G81" s="97"/>
      <c r="H81" s="97"/>
      <c r="I81" s="98"/>
      <c r="J81" s="99"/>
      <c r="K81" s="100"/>
      <c r="L81" s="100"/>
      <c r="M81" s="101"/>
      <c r="N81" s="76"/>
    </row>
    <row r="82" spans="2:13" s="95" customFormat="1" ht="18.75" customHeight="1">
      <c r="B82" s="133" t="s">
        <v>146</v>
      </c>
      <c r="C82" s="133"/>
      <c r="D82" s="133"/>
      <c r="E82" s="133"/>
      <c r="F82" s="133"/>
      <c r="G82" s="133"/>
      <c r="H82" s="133"/>
      <c r="I82" s="133"/>
      <c r="J82" s="133"/>
      <c r="K82" s="134">
        <v>2</v>
      </c>
      <c r="L82" s="134"/>
      <c r="M82" s="134"/>
    </row>
    <row r="83" spans="2:14" ht="13.5" customHeight="1">
      <c r="B83" s="77"/>
      <c r="C83" s="78"/>
      <c r="D83" s="79"/>
      <c r="E83" s="79"/>
      <c r="F83" s="79"/>
      <c r="G83" s="94"/>
      <c r="H83" s="94"/>
      <c r="I83" s="74"/>
      <c r="J83" s="81"/>
      <c r="K83" s="74"/>
      <c r="L83" s="74"/>
      <c r="M83" s="94"/>
      <c r="N83" s="76"/>
    </row>
    <row r="84" spans="2:14" ht="13.5" customHeight="1">
      <c r="B84" s="77"/>
      <c r="C84" s="78"/>
      <c r="D84" s="79"/>
      <c r="E84" s="79"/>
      <c r="F84" s="79"/>
      <c r="G84" s="94"/>
      <c r="H84" s="94"/>
      <c r="I84" s="74"/>
      <c r="J84" s="81"/>
      <c r="K84" s="74"/>
      <c r="L84" s="74"/>
      <c r="M84" s="94"/>
      <c r="N84" s="76"/>
    </row>
    <row r="85" ht="13.5" customHeight="1" thickBot="1"/>
    <row r="86" spans="2:13" ht="18.75" customHeight="1" thickBot="1">
      <c r="B86" s="107" t="str">
        <f>'[1]data_jazyky'!$B$77</f>
        <v>ŽIVOT JE NĚKDY HOŘKÝ …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</row>
    <row r="87" spans="2:13" ht="18.75" customHeight="1"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2:13" ht="13.5" customHeight="1">
      <c r="B88" s="69" t="str">
        <f>'[1]data_jazyky'!$B$79</f>
        <v>NEJNIŽŠÍ NÁHOZ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2:13" ht="6" customHeight="1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2:13" ht="14.25" customHeight="1">
      <c r="B90" s="71" t="str">
        <f>UPPER('[1]data_jazyky'!$B$67)</f>
        <v>JEDNOTLIVCI</v>
      </c>
      <c r="C90" s="71"/>
      <c r="D90" s="71"/>
      <c r="E90" s="71"/>
      <c r="F90" s="71"/>
      <c r="G90" s="71"/>
      <c r="H90" s="71"/>
      <c r="I90" s="70"/>
      <c r="J90" s="71" t="str">
        <f>UPPER('[1]data_jazyky'!$B$70)</f>
        <v>DRUŽSTVA</v>
      </c>
      <c r="K90" s="71"/>
      <c r="L90" s="71"/>
      <c r="M90" s="71"/>
    </row>
    <row r="91" ht="6" customHeight="1"/>
    <row r="92" spans="2:14" ht="13.5" customHeight="1">
      <c r="B92" s="72"/>
      <c r="C92" s="73" t="str">
        <f>'[1]data_jazyky'!$B$71</f>
        <v>Jméno hráče</v>
      </c>
      <c r="D92" s="129" t="str">
        <f>'[1]data_jazyky'!$B$72</f>
        <v>Družstvo</v>
      </c>
      <c r="E92" s="129"/>
      <c r="F92" s="129"/>
      <c r="G92" s="130" t="str">
        <f>'[1]data_jazyky'!$B$73</f>
        <v>Výkon</v>
      </c>
      <c r="H92" s="130"/>
      <c r="I92" s="74"/>
      <c r="J92" s="72"/>
      <c r="K92" s="131" t="str">
        <f>'[1]data_jazyky'!$B$72</f>
        <v>Družstvo</v>
      </c>
      <c r="L92" s="131"/>
      <c r="M92" s="75" t="str">
        <f>'[1]data_jazyky'!$B$73</f>
        <v>Výkon</v>
      </c>
      <c r="N92" s="76"/>
    </row>
    <row r="93" spans="2:14" ht="13.5" customHeight="1">
      <c r="B93" s="77">
        <f>IF(G93&gt;0,IF(RANK(G93,$G$93:$G$102,1)=MAX(B$92:B92),"",IF(ISBLANK(C93),"",RANK(G93,$G$93:$G$102,1))),"")</f>
        <v>1</v>
      </c>
      <c r="C93" s="78" t="s">
        <v>123</v>
      </c>
      <c r="D93" s="125" t="s">
        <v>17</v>
      </c>
      <c r="E93" s="125"/>
      <c r="F93" s="125"/>
      <c r="G93" s="132">
        <v>81</v>
      </c>
      <c r="H93" s="132"/>
      <c r="I93" s="74"/>
      <c r="J93" s="81">
        <f>IF(M93&gt;0,IF(RANK(M93,$M$93:$M$102,1)=MAX(J$92:J92),"",IF(ISBLANK(K93),"",RANK(M93,$M$93:$M$102,1))),"")</f>
        <v>1</v>
      </c>
      <c r="K93" s="127" t="s">
        <v>22</v>
      </c>
      <c r="L93" s="127"/>
      <c r="M93" s="80">
        <v>356</v>
      </c>
      <c r="N93" s="76"/>
    </row>
    <row r="94" spans="2:14" ht="13.5" customHeight="1">
      <c r="B94" s="77">
        <f>IF(G94&gt;0,IF(RANK(G94,$G$93:$G$102,1)=MAX(B$92:B93),"",IF(ISBLANK(C94),"",RANK(G94,$G$93:$G$102,1))),"")</f>
        <v>2</v>
      </c>
      <c r="C94" s="78" t="s">
        <v>123</v>
      </c>
      <c r="D94" s="128" t="s">
        <v>17</v>
      </c>
      <c r="E94" s="128"/>
      <c r="F94" s="128"/>
      <c r="G94" s="132">
        <v>95</v>
      </c>
      <c r="H94" s="132"/>
      <c r="I94" s="74"/>
      <c r="J94" s="81">
        <f>IF(M94&gt;0,IF(RANK(M94,$M$93:$M$102,1)=MAX(J$92:J93),"",IF(ISBLANK(K94),"",RANK(M94,$M$93:$M$102,1))),"")</f>
        <v>2</v>
      </c>
      <c r="K94" s="127" t="s">
        <v>22</v>
      </c>
      <c r="L94" s="127"/>
      <c r="M94" s="80">
        <v>387</v>
      </c>
      <c r="N94" s="76"/>
    </row>
    <row r="95" spans="2:14" ht="13.5" customHeight="1">
      <c r="B95" s="77">
        <f>IF(G95&gt;0,IF(RANK(G95,$G$93:$G$102,1)=MAX(B$92:B94),"",IF(ISBLANK(C95),"",RANK(G95,$G$93:$G$102,1))),"")</f>
        <v>3</v>
      </c>
      <c r="C95" s="78" t="s">
        <v>124</v>
      </c>
      <c r="D95" s="125" t="s">
        <v>22</v>
      </c>
      <c r="E95" s="125"/>
      <c r="F95" s="125"/>
      <c r="G95" s="132">
        <v>101</v>
      </c>
      <c r="H95" s="132"/>
      <c r="I95" s="74"/>
      <c r="J95" s="81">
        <f>IF(M95&gt;0,IF(RANK(M95,$M$93:$M$102,1)=MAX(J$92:J94),"",IF(ISBLANK(K95),"",RANK(M95,$M$93:$M$102,1))),"")</f>
        <v>3</v>
      </c>
      <c r="K95" s="127" t="s">
        <v>22</v>
      </c>
      <c r="L95" s="127"/>
      <c r="M95" s="80">
        <v>402</v>
      </c>
      <c r="N95" s="76"/>
    </row>
    <row r="96" spans="2:14" ht="13.5" customHeight="1">
      <c r="B96" s="77">
        <f>IF(G96&gt;0,IF(RANK(G96,$G$93:$G$102,1)=MAX(B$92:B95),"",IF(ISBLANK(C96),"",RANK(G96,$G$93:$G$102,1))),"")</f>
        <v>4</v>
      </c>
      <c r="C96" s="78" t="s">
        <v>121</v>
      </c>
      <c r="D96" s="125" t="s">
        <v>22</v>
      </c>
      <c r="E96" s="125"/>
      <c r="F96" s="125"/>
      <c r="G96" s="132">
        <v>102</v>
      </c>
      <c r="H96" s="132"/>
      <c r="I96" s="74"/>
      <c r="J96" s="81">
        <f>IF(M96&gt;0,IF(RANK(M96,$M$93:$M$102,1)=MAX(J$92:J95),"",IF(ISBLANK(K96),"",RANK(M96,$M$93:$M$102,1))),"")</f>
        <v>4</v>
      </c>
      <c r="K96" s="127" t="s">
        <v>22</v>
      </c>
      <c r="L96" s="127"/>
      <c r="M96" s="80">
        <v>408</v>
      </c>
      <c r="N96" s="76"/>
    </row>
    <row r="97" spans="2:14" ht="13.5" customHeight="1">
      <c r="B97" s="77">
        <f>IF(G97&gt;0,IF(RANK(G97,$G$93:$G$102,1)=MAX(B$92:B96),"",IF(ISBLANK(C97),"",RANK(G97,$G$93:$G$102,1))),"")</f>
        <v>5</v>
      </c>
      <c r="C97" s="78" t="s">
        <v>120</v>
      </c>
      <c r="D97" s="125" t="s">
        <v>22</v>
      </c>
      <c r="E97" s="125"/>
      <c r="F97" s="125"/>
      <c r="G97" s="132">
        <v>112</v>
      </c>
      <c r="H97" s="132"/>
      <c r="I97" s="74"/>
      <c r="J97" s="81">
        <f>IF(M97&gt;0,IF(RANK(M97,$M$93:$M$102,1)=MAX(J$92:J96),"",IF(ISBLANK(K97),"",RANK(M97,$M$93:$M$102,1))),"")</f>
        <v>5</v>
      </c>
      <c r="K97" s="127" t="s">
        <v>22</v>
      </c>
      <c r="L97" s="127"/>
      <c r="M97" s="80">
        <v>416</v>
      </c>
      <c r="N97" s="76"/>
    </row>
    <row r="98" spans="2:14" ht="13.5" customHeight="1">
      <c r="B98" s="77">
        <f>IF(G98&gt;0,IF(RANK(G98,$G$93:$G$102,1)=MAX(B$92:B97),"",IF(ISBLANK(C98),"",RANK(G98,$G$93:$G$102,1))),"")</f>
        <v>6</v>
      </c>
      <c r="C98" s="78" t="s">
        <v>123</v>
      </c>
      <c r="D98" s="125" t="s">
        <v>17</v>
      </c>
      <c r="E98" s="125"/>
      <c r="F98" s="125"/>
      <c r="G98" s="132">
        <v>113</v>
      </c>
      <c r="H98" s="132"/>
      <c r="I98" s="74"/>
      <c r="J98" s="81">
        <f>IF(M98&gt;0,IF(RANK(M98,$M$93:$M$102,1)=MAX(J$92:J97),"",IF(ISBLANK(K98),"",RANK(M98,$M$93:$M$102,1))),"")</f>
        <v>6</v>
      </c>
      <c r="K98" s="127" t="s">
        <v>21</v>
      </c>
      <c r="L98" s="127"/>
      <c r="M98" s="80">
        <v>421</v>
      </c>
      <c r="N98" s="76"/>
    </row>
    <row r="99" spans="2:14" ht="13.5" customHeight="1">
      <c r="B99" s="77">
        <f>IF(G99&gt;0,IF(RANK(G99,$G$93:$G$102,1)=MAX(B$92:B98),"",IF(ISBLANK(C99),"",RANK(G99,$G$93:$G$102,1))),"")</f>
        <v>7</v>
      </c>
      <c r="C99" s="78" t="s">
        <v>102</v>
      </c>
      <c r="D99" s="125" t="s">
        <v>21</v>
      </c>
      <c r="E99" s="125"/>
      <c r="F99" s="125"/>
      <c r="G99" s="132">
        <v>115</v>
      </c>
      <c r="H99" s="132"/>
      <c r="I99" s="74"/>
      <c r="J99" s="81">
        <f>IF(M99&gt;0,IF(RANK(M99,$M$93:$M$102,1)=MAX(J$92:J98),"",IF(ISBLANK(K99),"",RANK(M99,$M$93:$M$102,1))),"")</f>
      </c>
      <c r="K99" s="127" t="s">
        <v>17</v>
      </c>
      <c r="L99" s="127"/>
      <c r="M99" s="80">
        <v>421</v>
      </c>
      <c r="N99" s="76"/>
    </row>
    <row r="100" spans="2:14" ht="13.5" customHeight="1">
      <c r="B100" s="77">
        <f>IF(G100&gt;0,IF(RANK(G100,$G$93:$G$102,1)=MAX(B$92:B99),"",IF(ISBLANK(C100),"",RANK(G100,$G$93:$G$102,1))),"")</f>
      </c>
      <c r="C100" s="78" t="s">
        <v>122</v>
      </c>
      <c r="D100" s="125" t="s">
        <v>22</v>
      </c>
      <c r="E100" s="125"/>
      <c r="F100" s="125"/>
      <c r="G100" s="132">
        <v>115</v>
      </c>
      <c r="H100" s="132"/>
      <c r="I100" s="74"/>
      <c r="J100" s="81">
        <f>IF(M100&gt;0,IF(RANK(M100,$M$93:$M$102,1)=MAX(J$92:J99),"",IF(ISBLANK(K100),"",RANK(M100,$M$93:$M$102,1))),"")</f>
        <v>8</v>
      </c>
      <c r="K100" s="127" t="s">
        <v>16</v>
      </c>
      <c r="L100" s="127"/>
      <c r="M100" s="80">
        <v>427</v>
      </c>
      <c r="N100" s="76"/>
    </row>
    <row r="101" spans="2:14" ht="13.5" customHeight="1">
      <c r="B101" s="77">
        <f>IF(G101&gt;0,IF(RANK(G101,$G$93:$G$102,1)=MAX(B$92:B100),"",IF(ISBLANK(C101),"",RANK(G101,$G$93:$G$102,1))),"")</f>
        <v>9</v>
      </c>
      <c r="C101" s="78" t="s">
        <v>123</v>
      </c>
      <c r="D101" s="125" t="s">
        <v>17</v>
      </c>
      <c r="E101" s="125"/>
      <c r="F101" s="125"/>
      <c r="G101" s="132">
        <v>117</v>
      </c>
      <c r="H101" s="132"/>
      <c r="I101" s="74"/>
      <c r="J101" s="81">
        <f>IF(M101&gt;0,IF(RANK(M101,$M$93:$M$102,1)=MAX(J$92:J100),"",IF(ISBLANK(K101),"",RANK(M101,$M$93:$M$102,1))),"")</f>
      </c>
      <c r="K101" s="127" t="s">
        <v>17</v>
      </c>
      <c r="L101" s="127"/>
      <c r="M101" s="80">
        <v>427</v>
      </c>
      <c r="N101" s="76"/>
    </row>
    <row r="102" spans="2:14" ht="13.5" customHeight="1">
      <c r="B102" s="77">
        <f>IF(G102&gt;0,IF(RANK(G102,$G$93:$G$102,1)=MAX(B$92:B101),"",IF(ISBLANK(C102),"",RANK(G102,$G$93:$G$102,1))),"")</f>
        <v>10</v>
      </c>
      <c r="C102" s="78" t="s">
        <v>122</v>
      </c>
      <c r="D102" s="125" t="s">
        <v>22</v>
      </c>
      <c r="E102" s="125"/>
      <c r="F102" s="125"/>
      <c r="G102" s="132">
        <v>119</v>
      </c>
      <c r="H102" s="132"/>
      <c r="I102" s="74"/>
      <c r="J102" s="81">
        <f>IF(M102&gt;0,IF(RANK(M102,$M$93:$M$102,1)=MAX(J$92:J101),"",IF(ISBLANK(K102),"",RANK(M102,$M$93:$M$102,1))),"")</f>
        <v>10</v>
      </c>
      <c r="K102" s="127" t="s">
        <v>11</v>
      </c>
      <c r="L102" s="127"/>
      <c r="M102" s="80">
        <v>453</v>
      </c>
      <c r="N102" s="76"/>
    </row>
    <row r="104" spans="2:13" ht="13.5" customHeight="1">
      <c r="B104" s="69" t="str">
        <f>'[1]data_jazyky'!$B$81</f>
        <v>NEJNIŽŠÍ PRŮMĚR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2:13" ht="6" customHeight="1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</row>
    <row r="106" spans="2:13" ht="14.25" customHeight="1">
      <c r="B106" s="71" t="str">
        <f>UPPER('[1]data_jazyky'!$B$67)</f>
        <v>JEDNOTLIVCI</v>
      </c>
      <c r="C106" s="71"/>
      <c r="D106" s="71"/>
      <c r="E106" s="71"/>
      <c r="F106" s="71"/>
      <c r="G106" s="71"/>
      <c r="H106" s="71"/>
      <c r="I106" s="70"/>
      <c r="J106" s="71" t="str">
        <f>UPPER('[1]data_jazyky'!$B$70)</f>
        <v>DRUŽSTVA</v>
      </c>
      <c r="K106" s="71"/>
      <c r="L106" s="71"/>
      <c r="M106" s="71"/>
    </row>
    <row r="107" ht="6" customHeight="1"/>
    <row r="108" spans="2:14" ht="13.5" customHeight="1">
      <c r="B108" s="72"/>
      <c r="C108" s="73" t="str">
        <f>'[1]data_jazyky'!$B$71</f>
        <v>Jméno hráče</v>
      </c>
      <c r="D108" s="129" t="str">
        <f>'[1]data_jazyky'!$B$72</f>
        <v>Družstvo</v>
      </c>
      <c r="E108" s="129"/>
      <c r="F108" s="129"/>
      <c r="G108" s="130" t="str">
        <f>'[1]data_jazyky'!$B$75</f>
        <v>Průměr</v>
      </c>
      <c r="H108" s="130"/>
      <c r="I108" s="74"/>
      <c r="J108" s="72"/>
      <c r="K108" s="131" t="str">
        <f>'[1]data_jazyky'!$B$72</f>
        <v>Družstvo</v>
      </c>
      <c r="L108" s="131"/>
      <c r="M108" s="75" t="str">
        <f>'[1]data_jazyky'!$B$75</f>
        <v>Průměr</v>
      </c>
      <c r="N108" s="76"/>
    </row>
    <row r="109" spans="2:14" ht="13.5" customHeight="1">
      <c r="B109" s="77">
        <f>IF(G109&gt;0,IF(RANK(G109,$G$109:$G$118,1)=MAX(B$108:B108),"",IF(ISBLANK(C109),"",RANK(G109,$G$109:$G$118,1))),"")</f>
        <v>1</v>
      </c>
      <c r="C109" s="78" t="s">
        <v>124</v>
      </c>
      <c r="D109" s="125" t="s">
        <v>22</v>
      </c>
      <c r="E109" s="125"/>
      <c r="F109" s="125"/>
      <c r="G109" s="126">
        <v>111</v>
      </c>
      <c r="H109" s="126"/>
      <c r="I109" s="74"/>
      <c r="J109" s="81">
        <f>IF(M109&gt;0,IF(RANK(M109,$M$109:$M$118,1)=MAX(J$108:J108),"",IF(ISBLANK(K109),"",RANK(M109,$M$109:$M$118,1))),"")</f>
        <v>1</v>
      </c>
      <c r="K109" s="127" t="s">
        <v>22</v>
      </c>
      <c r="L109" s="127"/>
      <c r="M109" s="85">
        <v>421.42857142857144</v>
      </c>
      <c r="N109" s="76"/>
    </row>
    <row r="110" spans="2:14" ht="13.5" customHeight="1">
      <c r="B110" s="77">
        <f>IF(G110&gt;0,IF(RANK(G110,$G$109:$G$118,1)=MAX(B$108:B109),"",IF(ISBLANK(C110),"",RANK(G110,$G$109:$G$118,1))),"")</f>
        <v>2</v>
      </c>
      <c r="C110" s="78" t="s">
        <v>123</v>
      </c>
      <c r="D110" s="128" t="s">
        <v>17</v>
      </c>
      <c r="E110" s="128"/>
      <c r="F110" s="128"/>
      <c r="G110" s="126">
        <v>118.57142857142857</v>
      </c>
      <c r="H110" s="126"/>
      <c r="I110" s="74"/>
      <c r="J110" s="81">
        <f>IF(M110&gt;0,IF(RANK(M110,$M$109:$M$118,1)=MAX(J$108:J109),"",IF(ISBLANK(K110),"",RANK(M110,$M$109:$M$118,1))),"")</f>
        <v>2</v>
      </c>
      <c r="K110" s="127" t="s">
        <v>17</v>
      </c>
      <c r="L110" s="127"/>
      <c r="M110" s="85">
        <v>463.42857142857144</v>
      </c>
      <c r="N110" s="76"/>
    </row>
    <row r="111" spans="2:14" ht="13.5" customHeight="1">
      <c r="B111" s="77">
        <f>IF(G111&gt;0,IF(RANK(G111,$G$109:$G$118,1)=MAX(B$108:B110),"",IF(ISBLANK(C111),"",RANK(G111,$G$109:$G$118,1))),"")</f>
        <v>3</v>
      </c>
      <c r="C111" s="78" t="s">
        <v>122</v>
      </c>
      <c r="D111" s="125" t="s">
        <v>22</v>
      </c>
      <c r="E111" s="125"/>
      <c r="F111" s="125"/>
      <c r="G111" s="126">
        <v>130.5</v>
      </c>
      <c r="H111" s="126"/>
      <c r="I111" s="74"/>
      <c r="J111" s="81">
        <f>IF(M111&gt;0,IF(RANK(M111,$M$109:$M$118,1)=MAX(J$108:J110),"",IF(ISBLANK(K111),"",RANK(M111,$M$109:$M$118,1))),"")</f>
        <v>3</v>
      </c>
      <c r="K111" s="127" t="s">
        <v>7</v>
      </c>
      <c r="L111" s="127"/>
      <c r="M111" s="85">
        <v>490.57142857142856</v>
      </c>
      <c r="N111" s="76"/>
    </row>
    <row r="112" spans="2:14" ht="13.5" customHeight="1">
      <c r="B112" s="77">
        <f>IF(G112&gt;0,IF(RANK(G112,$G$109:$G$118,1)=MAX(B$108:B111),"",IF(ISBLANK(C112),"",RANK(G112,$G$109:$G$118,1))),"")</f>
        <v>4</v>
      </c>
      <c r="C112" s="78" t="s">
        <v>121</v>
      </c>
      <c r="D112" s="125" t="s">
        <v>22</v>
      </c>
      <c r="E112" s="125"/>
      <c r="F112" s="125"/>
      <c r="G112" s="126">
        <v>137.5</v>
      </c>
      <c r="H112" s="126"/>
      <c r="I112" s="74"/>
      <c r="J112" s="81">
        <f>IF(M112&gt;0,IF(RANK(M112,$M$109:$M$118,1)=MAX(J$108:J111),"",IF(ISBLANK(K112),"",RANK(M112,$M$109:$M$118,1))),"")</f>
        <v>4</v>
      </c>
      <c r="K112" s="127" t="s">
        <v>12</v>
      </c>
      <c r="L112" s="127"/>
      <c r="M112" s="85">
        <v>503.57142857142856</v>
      </c>
      <c r="N112" s="76"/>
    </row>
    <row r="113" spans="2:14" ht="13.5" customHeight="1">
      <c r="B113" s="77">
        <f>IF(G113&gt;0,IF(RANK(G113,$G$109:$G$118,1)=MAX(B$108:B112),"",IF(ISBLANK(C113),"",RANK(G113,$G$109:$G$118,1))),"")</f>
        <v>5</v>
      </c>
      <c r="C113" s="78" t="s">
        <v>120</v>
      </c>
      <c r="D113" s="125" t="s">
        <v>22</v>
      </c>
      <c r="E113" s="125"/>
      <c r="F113" s="125"/>
      <c r="G113" s="126">
        <v>149.28571428571428</v>
      </c>
      <c r="H113" s="126"/>
      <c r="I113" s="74"/>
      <c r="J113" s="81">
        <f>IF(M113&gt;0,IF(RANK(M113,$M$109:$M$118,1)=MAX(J$108:J112),"",IF(ISBLANK(K113),"",RANK(M113,$M$109:$M$118,1))),"")</f>
        <v>5</v>
      </c>
      <c r="K113" s="127" t="s">
        <v>21</v>
      </c>
      <c r="L113" s="127"/>
      <c r="M113" s="85">
        <v>516.5714285714286</v>
      </c>
      <c r="N113" s="76"/>
    </row>
    <row r="114" spans="2:14" ht="13.5" customHeight="1">
      <c r="B114" s="77">
        <f>IF(G114&gt;0,IF(RANK(G114,$G$109:$G$118,1)=MAX(B$108:B113),"",IF(ISBLANK(C114),"",RANK(G114,$G$109:$G$118,1))),"")</f>
        <v>6</v>
      </c>
      <c r="C114" s="78" t="s">
        <v>119</v>
      </c>
      <c r="D114" s="125" t="s">
        <v>7</v>
      </c>
      <c r="E114" s="125"/>
      <c r="F114" s="125"/>
      <c r="G114" s="126">
        <v>150.8</v>
      </c>
      <c r="H114" s="126"/>
      <c r="I114" s="74"/>
      <c r="J114" s="81">
        <f>IF(M114&gt;0,IF(RANK(M114,$M$109:$M$118,1)=MAX(J$108:J113),"",IF(ISBLANK(K114),"",RANK(M114,$M$109:$M$118,1))),"")</f>
        <v>6</v>
      </c>
      <c r="K114" s="127" t="s">
        <v>16</v>
      </c>
      <c r="L114" s="127"/>
      <c r="M114" s="85">
        <v>522.5714285714286</v>
      </c>
      <c r="N114" s="76"/>
    </row>
    <row r="115" spans="2:14" ht="13.5" customHeight="1">
      <c r="B115" s="77">
        <f>IF(G115&gt;0,IF(RANK(G115,$G$109:$G$118,1)=MAX(B$108:B114),"",IF(ISBLANK(C115),"",RANK(G115,$G$109:$G$118,1))),"")</f>
        <v>7</v>
      </c>
      <c r="C115" s="78" t="s">
        <v>118</v>
      </c>
      <c r="D115" s="125" t="s">
        <v>12</v>
      </c>
      <c r="E115" s="125"/>
      <c r="F115" s="125"/>
      <c r="G115" s="126">
        <v>151.71428571428572</v>
      </c>
      <c r="H115" s="126"/>
      <c r="I115" s="74"/>
      <c r="J115" s="81">
        <f>IF(M115&gt;0,IF(RANK(M115,$M$109:$M$118,1)=MAX(J$108:J114),"",IF(ISBLANK(K115),"",RANK(M115,$M$109:$M$118,1))),"")</f>
        <v>7</v>
      </c>
      <c r="K115" s="127" t="s">
        <v>6</v>
      </c>
      <c r="L115" s="127"/>
      <c r="M115" s="85">
        <v>526.5714285714286</v>
      </c>
      <c r="N115" s="76"/>
    </row>
    <row r="116" spans="2:14" ht="13.5" customHeight="1">
      <c r="B116" s="77">
        <f>IF(G116&gt;0,IF(RANK(G116,$G$109:$G$118,1)=MAX(B$108:B115),"",IF(ISBLANK(C116),"",RANK(G116,$G$109:$G$118,1))),"")</f>
        <v>8</v>
      </c>
      <c r="C116" s="78" t="s">
        <v>117</v>
      </c>
      <c r="D116" s="125" t="s">
        <v>17</v>
      </c>
      <c r="E116" s="125"/>
      <c r="F116" s="125"/>
      <c r="G116" s="126">
        <v>155.14285714285714</v>
      </c>
      <c r="H116" s="126"/>
      <c r="I116" s="74"/>
      <c r="J116" s="81">
        <f>IF(M116&gt;0,IF(RANK(M116,$M$109:$M$118,1)=MAX(J$108:J115),"",IF(ISBLANK(K116),"",RANK(M116,$M$109:$M$118,1))),"")</f>
        <v>8</v>
      </c>
      <c r="K116" s="127" t="s">
        <v>11</v>
      </c>
      <c r="L116" s="127"/>
      <c r="M116" s="85">
        <v>529.1428571428571</v>
      </c>
      <c r="N116" s="76"/>
    </row>
    <row r="117" spans="2:14" ht="13.5" customHeight="1">
      <c r="B117" s="77">
        <f>IF(G117&gt;0,IF(RANK(G117,$G$109:$G$118,1)=MAX(B$108:B116),"",IF(ISBLANK(C117),"",RANK(G117,$G$109:$G$118,1))),"")</f>
        <v>9</v>
      </c>
      <c r="C117" s="78" t="s">
        <v>116</v>
      </c>
      <c r="D117" s="125" t="s">
        <v>7</v>
      </c>
      <c r="E117" s="125"/>
      <c r="F117" s="125"/>
      <c r="G117" s="126">
        <v>156.5</v>
      </c>
      <c r="H117" s="126"/>
      <c r="I117" s="74"/>
      <c r="J117" s="81">
        <f>IF(M117&gt;0,IF(RANK(M117,$M$109:$M$118,1)=MAX(J$108:J116),"",IF(ISBLANK(K117),"",RANK(M117,$M$109:$M$118,1))),"")</f>
      </c>
      <c r="K117" s="127"/>
      <c r="L117" s="127"/>
      <c r="M117" s="85"/>
      <c r="N117" s="76"/>
    </row>
    <row r="118" spans="2:14" ht="13.5" customHeight="1">
      <c r="B118" s="77">
        <f>IF(G118&gt;0,IF(RANK(G118,$G$109:$G$118,1)=MAX(B$108:B117),"",IF(ISBLANK(C118),"",RANK(G118,$G$109:$G$118,1))),"")</f>
        <v>10</v>
      </c>
      <c r="C118" s="78" t="s">
        <v>115</v>
      </c>
      <c r="D118" s="125" t="s">
        <v>12</v>
      </c>
      <c r="E118" s="125"/>
      <c r="F118" s="125"/>
      <c r="G118" s="126">
        <v>158</v>
      </c>
      <c r="H118" s="126"/>
      <c r="I118" s="74"/>
      <c r="J118" s="81">
        <f>IF(M118&gt;0,IF(RANK(M118,$M$109:$M$118,1)=MAX(J$108:J117),"",IF(ISBLANK(K118),"",RANK(M118,$M$109:$M$118,1))),"")</f>
      </c>
      <c r="K118" s="127"/>
      <c r="L118" s="127"/>
      <c r="M118" s="85"/>
      <c r="N118" s="76"/>
    </row>
  </sheetData>
  <sheetProtection/>
  <mergeCells count="192">
    <mergeCell ref="A1:N1"/>
    <mergeCell ref="D9:F9"/>
    <mergeCell ref="G9:H9"/>
    <mergeCell ref="K9:L9"/>
    <mergeCell ref="D10:F10"/>
    <mergeCell ref="G10:H10"/>
    <mergeCell ref="K10:L10"/>
    <mergeCell ref="D11:F11"/>
    <mergeCell ref="G11:H11"/>
    <mergeCell ref="K11:L11"/>
    <mergeCell ref="D12:F12"/>
    <mergeCell ref="G12:H12"/>
    <mergeCell ref="K12:L12"/>
    <mergeCell ref="D13:F13"/>
    <mergeCell ref="G13:H13"/>
    <mergeCell ref="K13:L13"/>
    <mergeCell ref="D14:F14"/>
    <mergeCell ref="G14:H14"/>
    <mergeCell ref="K14:L14"/>
    <mergeCell ref="D15:F15"/>
    <mergeCell ref="G15:H15"/>
    <mergeCell ref="K15:L15"/>
    <mergeCell ref="D16:F16"/>
    <mergeCell ref="G16:H16"/>
    <mergeCell ref="K16:L16"/>
    <mergeCell ref="D17:F17"/>
    <mergeCell ref="G17:H17"/>
    <mergeCell ref="K17:L17"/>
    <mergeCell ref="D18:F18"/>
    <mergeCell ref="G18:H18"/>
    <mergeCell ref="K18:L18"/>
    <mergeCell ref="D19:F19"/>
    <mergeCell ref="G19:H19"/>
    <mergeCell ref="K19:L19"/>
    <mergeCell ref="D25:F25"/>
    <mergeCell ref="G25:H25"/>
    <mergeCell ref="K25:L25"/>
    <mergeCell ref="D26:F26"/>
    <mergeCell ref="G26:H26"/>
    <mergeCell ref="K26:L26"/>
    <mergeCell ref="D27:F27"/>
    <mergeCell ref="G27:H27"/>
    <mergeCell ref="K27:L27"/>
    <mergeCell ref="D28:F28"/>
    <mergeCell ref="G28:H28"/>
    <mergeCell ref="K28:L28"/>
    <mergeCell ref="D29:F29"/>
    <mergeCell ref="G29:H29"/>
    <mergeCell ref="K29:L29"/>
    <mergeCell ref="D30:F30"/>
    <mergeCell ref="G30:H30"/>
    <mergeCell ref="K30:L30"/>
    <mergeCell ref="D31:F31"/>
    <mergeCell ref="G31:H31"/>
    <mergeCell ref="K31:L31"/>
    <mergeCell ref="D32:F32"/>
    <mergeCell ref="G32:H32"/>
    <mergeCell ref="K32:L32"/>
    <mergeCell ref="D33:F33"/>
    <mergeCell ref="G33:H33"/>
    <mergeCell ref="K33:L33"/>
    <mergeCell ref="D34:F34"/>
    <mergeCell ref="G34:H34"/>
    <mergeCell ref="K34:L34"/>
    <mergeCell ref="D35:F35"/>
    <mergeCell ref="G35:H35"/>
    <mergeCell ref="K35:L35"/>
    <mergeCell ref="B41:D41"/>
    <mergeCell ref="F41:G41"/>
    <mergeCell ref="H41:K41"/>
    <mergeCell ref="L41:M41"/>
    <mergeCell ref="B45:D45"/>
    <mergeCell ref="F45:G45"/>
    <mergeCell ref="H45:K45"/>
    <mergeCell ref="L45:M45"/>
    <mergeCell ref="B49:D49"/>
    <mergeCell ref="F49:G49"/>
    <mergeCell ref="H49:K49"/>
    <mergeCell ref="L49:M49"/>
    <mergeCell ref="B53:D53"/>
    <mergeCell ref="F53:G53"/>
    <mergeCell ref="H53:K53"/>
    <mergeCell ref="L53:M53"/>
    <mergeCell ref="L56:M56"/>
    <mergeCell ref="L57:M57"/>
    <mergeCell ref="D63:F63"/>
    <mergeCell ref="G63:H63"/>
    <mergeCell ref="K63:L63"/>
    <mergeCell ref="D64:F64"/>
    <mergeCell ref="G64:H64"/>
    <mergeCell ref="K64:L64"/>
    <mergeCell ref="D65:F65"/>
    <mergeCell ref="G65:H65"/>
    <mergeCell ref="K65:L65"/>
    <mergeCell ref="D66:F66"/>
    <mergeCell ref="G66:H66"/>
    <mergeCell ref="K66:L66"/>
    <mergeCell ref="D67:F67"/>
    <mergeCell ref="G67:H67"/>
    <mergeCell ref="K67:L67"/>
    <mergeCell ref="D68:F68"/>
    <mergeCell ref="G68:H68"/>
    <mergeCell ref="K68:L68"/>
    <mergeCell ref="D69:F69"/>
    <mergeCell ref="G69:H69"/>
    <mergeCell ref="K69:L69"/>
    <mergeCell ref="D70:F70"/>
    <mergeCell ref="G70:H70"/>
    <mergeCell ref="K70:L70"/>
    <mergeCell ref="D71:F71"/>
    <mergeCell ref="G71:H71"/>
    <mergeCell ref="K71:L71"/>
    <mergeCell ref="D72:F72"/>
    <mergeCell ref="G72:H72"/>
    <mergeCell ref="K72:L72"/>
    <mergeCell ref="D73:F73"/>
    <mergeCell ref="G73:H73"/>
    <mergeCell ref="K73:L73"/>
    <mergeCell ref="B76:J76"/>
    <mergeCell ref="K76:M76"/>
    <mergeCell ref="B78:J78"/>
    <mergeCell ref="K78:M78"/>
    <mergeCell ref="B80:J80"/>
    <mergeCell ref="K80:M80"/>
    <mergeCell ref="B82:J82"/>
    <mergeCell ref="K82:M82"/>
    <mergeCell ref="D92:F92"/>
    <mergeCell ref="G92:H92"/>
    <mergeCell ref="K92:L92"/>
    <mergeCell ref="D93:F93"/>
    <mergeCell ref="G93:H93"/>
    <mergeCell ref="K93:L93"/>
    <mergeCell ref="D94:F94"/>
    <mergeCell ref="G94:H94"/>
    <mergeCell ref="K94:L94"/>
    <mergeCell ref="D95:F95"/>
    <mergeCell ref="G95:H95"/>
    <mergeCell ref="K95:L95"/>
    <mergeCell ref="D96:F96"/>
    <mergeCell ref="G96:H96"/>
    <mergeCell ref="K96:L96"/>
    <mergeCell ref="D97:F97"/>
    <mergeCell ref="G97:H97"/>
    <mergeCell ref="K97:L97"/>
    <mergeCell ref="D98:F98"/>
    <mergeCell ref="G98:H98"/>
    <mergeCell ref="K98:L98"/>
    <mergeCell ref="D99:F99"/>
    <mergeCell ref="G99:H99"/>
    <mergeCell ref="K99:L99"/>
    <mergeCell ref="D100:F100"/>
    <mergeCell ref="G100:H100"/>
    <mergeCell ref="K100:L100"/>
    <mergeCell ref="D101:F101"/>
    <mergeCell ref="G101:H101"/>
    <mergeCell ref="K101:L101"/>
    <mergeCell ref="D102:F102"/>
    <mergeCell ref="G102:H102"/>
    <mergeCell ref="K102:L102"/>
    <mergeCell ref="D108:F108"/>
    <mergeCell ref="G108:H108"/>
    <mergeCell ref="K108:L108"/>
    <mergeCell ref="D109:F109"/>
    <mergeCell ref="G109:H109"/>
    <mergeCell ref="K109:L109"/>
    <mergeCell ref="D110:F110"/>
    <mergeCell ref="G110:H110"/>
    <mergeCell ref="K110:L110"/>
    <mergeCell ref="D111:F111"/>
    <mergeCell ref="G111:H111"/>
    <mergeCell ref="K111:L111"/>
    <mergeCell ref="D112:F112"/>
    <mergeCell ref="G112:H112"/>
    <mergeCell ref="K112:L112"/>
    <mergeCell ref="D113:F113"/>
    <mergeCell ref="G113:H113"/>
    <mergeCell ref="K113:L113"/>
    <mergeCell ref="D114:F114"/>
    <mergeCell ref="G114:H114"/>
    <mergeCell ref="K114:L114"/>
    <mergeCell ref="D115:F115"/>
    <mergeCell ref="G115:H115"/>
    <mergeCell ref="K115:L115"/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1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2015-01-25T13:44:48Z</dcterms:created>
  <dcterms:modified xsi:type="dcterms:W3CDTF">2015-01-25T16:56:07Z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