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055" windowHeight="10485" activeTab="1"/>
  </bookViews>
  <sheets>
    <sheet name="Výsledky" sheetId="1" r:id="rId1"/>
    <sheet name="Tabulka" sheetId="2" r:id="rId2"/>
    <sheet name="Jednotlivci" sheetId="3" r:id="rId3"/>
    <sheet name="Statistika" sheetId="4" r:id="rId4"/>
    <sheet name="Statistika celková" sheetId="5" r:id="rId5"/>
  </sheets>
  <externalReferences>
    <externalReference r:id="rId8"/>
  </externalReferences>
  <definedNames>
    <definedName name="AD" localSheetId="4">'[1]centra'!$J$3</definedName>
    <definedName name="AD">'[1]centra'!$J$3</definedName>
    <definedName name="BodyProhra">'[1]data_nastavení'!$B$25</definedName>
    <definedName name="BodyPrumer">'[1]data_nastavení'!$B$16</definedName>
    <definedName name="BodyPrumerMin">'[1]data_nastavení'!$B$17</definedName>
    <definedName name="BodyRemiza">'[1]data_nastavení'!$B$24</definedName>
    <definedName name="BodyVyhra">'[1]data_nastavení'!$B$23</definedName>
    <definedName name="Bonusy">'[1]data_bonusy'!$B$2:$D$11</definedName>
    <definedName name="D_1">'[1]data_dráhy'!$A$1:$A$12</definedName>
    <definedName name="D_10">'[1]data_dráhy'!$J$1:$J$12</definedName>
    <definedName name="D_11">'[1]data_dráhy'!$K$1:$K$12</definedName>
    <definedName name="D_12">'[1]data_dráhy'!$L$1:$L$12</definedName>
    <definedName name="D_2">'[1]data_dráhy'!$B$1:$B$12</definedName>
    <definedName name="D_3">'[1]data_dráhy'!$C$1:$C$12</definedName>
    <definedName name="D_4">'[1]data_dráhy'!$D$1:$D$12</definedName>
    <definedName name="D_5">'[1]data_dráhy'!$E$1:$E$12</definedName>
    <definedName name="D_6">'[1]data_dráhy'!$F$1:$F$12</definedName>
    <definedName name="D_7">'[1]data_dráhy'!$G$1:$G$12</definedName>
    <definedName name="D_8">'[1]data_dráhy'!$H$1:$H$12</definedName>
    <definedName name="D_9">'[1]data_dráhy'!$I$1:$I$12</definedName>
    <definedName name="Druzstva">'[1]družstva'!$B$3:$W$22</definedName>
    <definedName name="Druzstvo_bonus">'[1]data_nastavení'!$B$20</definedName>
    <definedName name="Druzstvo_bonus_body">'[1]data_nastavení'!$B$21</definedName>
    <definedName name="Druzstvo_bonus_vykon">'[1]data_nastavení'!$B$22</definedName>
    <definedName name="Druzstvo1">'[1]družstva'!$B$3</definedName>
    <definedName name="Druzstvo10">'[1]družstva'!$B$12</definedName>
    <definedName name="Druzstvo11">'[1]družstva'!$B$13</definedName>
    <definedName name="Druzstvo12">'[1]družstva'!$B$14</definedName>
    <definedName name="Druzstvo13">'[1]družstva'!$B$15</definedName>
    <definedName name="Druzstvo14">'[1]družstva'!$B$16</definedName>
    <definedName name="Druzstvo15">'[1]družstva'!$B$17</definedName>
    <definedName name="Druzstvo16">'[1]družstva'!$B$18</definedName>
    <definedName name="Druzstvo17">'[1]družstva'!$B$19</definedName>
    <definedName name="Druzstvo18">'[1]družstva'!$B$20</definedName>
    <definedName name="Druzstvo19">'[1]družstva'!$B$21</definedName>
    <definedName name="Druzstvo2">'[1]družstva'!$B$4</definedName>
    <definedName name="Druzstvo20">'[1]družstva'!$B$22</definedName>
    <definedName name="Druzstvo3">'[1]družstva'!$B$5</definedName>
    <definedName name="Druzstvo4">'[1]družstva'!$B$6</definedName>
    <definedName name="Druzstvo5">'[1]družstva'!$B$7</definedName>
    <definedName name="Druzstvo6">'[1]družstva'!$B$8</definedName>
    <definedName name="Druzstvo7">'[1]družstva'!$B$9</definedName>
    <definedName name="Druzstvo8">'[1]družstva'!$B$10</definedName>
    <definedName name="Druzstvo9">'[1]družstva'!$B$11</definedName>
    <definedName name="e_DruzstvoMinNd" localSheetId="4">'Statistika celková'!$K$92</definedName>
    <definedName name="e_DruzstvoMinNj" localSheetId="4">'Statistika celková'!$D$92</definedName>
    <definedName name="e_DruzstvoMinPd" localSheetId="4">'Statistika celková'!$K$108</definedName>
    <definedName name="e_DruzstvoMinPj" localSheetId="4">'Statistika celková'!$D$108</definedName>
    <definedName name="e_DruzstvoNHd">#REF!</definedName>
    <definedName name="e_DruzstvoNHj">#REF!</definedName>
    <definedName name="e_DruzstvoNN">#REF!</definedName>
    <definedName name="e_DruzstvoNNd">#REF!</definedName>
    <definedName name="e_DruzstvoNP">#REF!</definedName>
    <definedName name="e_DruzstvoNPd">#REF!</definedName>
    <definedName name="e_Hra1">'[1]vzor_Vysledky'!$8:$8,'[1]vzor_Vysledky'!$11:$11</definedName>
    <definedName name="e_Hra2">'[1]vzor_Vysledky'!$9:$9,'[1]vzor_Vysledky'!$12:$12</definedName>
    <definedName name="e_Hra3">'[1]vzor_Vysledky'!$10:$10,'[1]vzor_Vysledky'!$13:$13</definedName>
    <definedName name="e_JmenoMinNj" localSheetId="4">'Statistika celková'!$C$92</definedName>
    <definedName name="e_JmenoMinPj" localSheetId="4">'Statistika celková'!$C$108</definedName>
    <definedName name="e_JmenoNHj">#REF!</definedName>
    <definedName name="e_JmenoNN">#REF!</definedName>
    <definedName name="e_JmenoNP">#REF!</definedName>
    <definedName name="e_Nazev" localSheetId="4">'Statistika celková'!$A$2</definedName>
    <definedName name="e_PorMinNd" localSheetId="4">'Statistika celková'!$J$92</definedName>
    <definedName name="e_PorMinNj" localSheetId="4">'Statistika celková'!$B$92</definedName>
    <definedName name="e_PorMinPd" localSheetId="4">'Statistika celková'!$J$108</definedName>
    <definedName name="e_PorMinPj" localSheetId="4">'Statistika celková'!$B$108</definedName>
    <definedName name="e_PorNHd">#REF!</definedName>
    <definedName name="e_PorNHj">#REF!</definedName>
    <definedName name="e_PorNN">#REF!</definedName>
    <definedName name="e_PorNNd">#REF!</definedName>
    <definedName name="e_PorNP">#REF!</definedName>
    <definedName name="e_PorNPd">#REF!</definedName>
    <definedName name="e_PrumerKola">#REF!</definedName>
    <definedName name="e_PrumerMinPd" localSheetId="4">'Statistika celková'!$M$108</definedName>
    <definedName name="e_PrumerMinPj" localSheetId="4">'Statistika celková'!$G$108</definedName>
    <definedName name="e_PrumerNP">#REF!</definedName>
    <definedName name="e_PrumerNPd">#REF!</definedName>
    <definedName name="e_ScoreDifferMax">#REF!</definedName>
    <definedName name="e_ScoreDifferMin">#REF!</definedName>
    <definedName name="e_ScoreLossMax">#REF!</definedName>
    <definedName name="e_ScoreLossMin">#REF!</definedName>
    <definedName name="e_ScoreSumaMax">#REF!</definedName>
    <definedName name="e_ScoreSumaMin">#REF!</definedName>
    <definedName name="e_ScoreWinMax">#REF!</definedName>
    <definedName name="e_ScoreWinMin">#REF!</definedName>
    <definedName name="e_Statistika">#REF!</definedName>
    <definedName name="e_TeamDifferMax">#REF!</definedName>
    <definedName name="e_TeamDifferMin">#REF!</definedName>
    <definedName name="e_TeamLossMax">#REF!</definedName>
    <definedName name="e_TeamLossMin">#REF!</definedName>
    <definedName name="e_TeamSumaMax">#REF!</definedName>
    <definedName name="e_TeamSumaMin">#REF!</definedName>
    <definedName name="e_TeamWinMax">#REF!</definedName>
    <definedName name="e_TeamWinMin">#REF!</definedName>
    <definedName name="e_v32">#REF!</definedName>
    <definedName name="e_v41">#REF!</definedName>
    <definedName name="e_v50">#REF!</definedName>
    <definedName name="e_vOst">#REF!</definedName>
    <definedName name="e_VykonMinNd" localSheetId="4">'Statistika celková'!$M$92</definedName>
    <definedName name="e_VykonMinNj" localSheetId="4">'Statistika celková'!$G$92</definedName>
    <definedName name="e_VykonNHd">#REF!</definedName>
    <definedName name="e_VykonNHj">#REF!</definedName>
    <definedName name="e_VykonNN">#REF!</definedName>
    <definedName name="e_VykonNNd">#REF!</definedName>
    <definedName name="HraciDny">'[1]data_dny'!$A$1:$D$12</definedName>
    <definedName name="L_pary">'[1]los'!$D$2:$F$217,'[1]los'!$G$2:$I$217,'[1]los'!$J$2:$L$217,'[1]los'!$M$2:$O$217,'[1]los'!$P$2:$R$217,'[1]los'!$S$2:$U$217</definedName>
    <definedName name="MinPocetZapasu">TRUNC(n_MinPoctyZapasu)</definedName>
    <definedName name="MinPocetZapasuProc">CEILING(MIN('[1]tabulka'!$D$4:OFFSET('[1]tabulka'!$D$4,n_PocetDruzstev-1,0))*(n_MinPoctyZapasu-TRUNC(n_MinPoctyZapasu)),1)</definedName>
    <definedName name="n_BonusBody">'[1]data_nastavení'!$B$19</definedName>
    <definedName name="n_BonusVykon">'[1]data_nastavení'!$B$18</definedName>
    <definedName name="n_MinPoctyZapasu">'[1]data_nastavení'!$B$14</definedName>
    <definedName name="n_PocetDruzstev">'[1]data_nastavení'!$B$1</definedName>
    <definedName name="n_UseBonus">'[1]data_nastavení'!$B$10</definedName>
    <definedName name="n_UseHandicap">'[1]data_nastavení'!$B$9</definedName>
    <definedName name="_xlnm.Print_Area" localSheetId="2">'Jednotlivci'!$A$1:$Q$55</definedName>
    <definedName name="_xlnm.Print_Area" localSheetId="3">'Statistika'!$A$1:$N$118</definedName>
    <definedName name="_xlnm.Print_Area" localSheetId="4">'Statistika celková'!$A$1:$N$118</definedName>
    <definedName name="_xlnm.Print_Area" localSheetId="1">'Tabulka'!$A$1:$N$52</definedName>
    <definedName name="_xlnm.Print_Area" localSheetId="0">'Výsledky'!$A$1:$J$119</definedName>
    <definedName name="pr_ExpJedn">'[1]data_jazyky'!$B$108</definedName>
    <definedName name="pr_Language">'[1]data_jazyky'!$B$1</definedName>
    <definedName name="Rozlosovani">'[1]los'!$A$2:$U$19,'[1]los'!$A$20:$U$37,'[1]los'!$A$38:$U$55,'[1]los'!$A$56:$U$73,'[1]los'!$A$74:$U$91,'[1]los'!$A$92:$U$109,'[1]los'!$A$110:$U$127,'[1]los'!$A$128:$U$145,'[1]los'!$A$146:$U$163,'[1]los'!$A$164:$U$181,'[1]los'!$A$182:$U$199,'[1]los'!$A$200:$U$217</definedName>
    <definedName name="s_nazev">'[1]centra'!$B$3</definedName>
    <definedName name="s_region">'[1]centra'!$I$3</definedName>
    <definedName name="S_skupiny">muž,žena,junior,juniorka</definedName>
    <definedName name="s_soutez">'[1]centra'!$B$2</definedName>
    <definedName name="Skupiny">muži,ženy,junioři,juniorky</definedName>
    <definedName name="V_bonus">'[1]výsledky'!$N$2,'[1]výsledky'!$T$2,'[1]výsledky'!$AJ$2,'[1]výsledky'!$AP$2</definedName>
    <definedName name="V_cisla">'[1]výsledky'!$AY$823:$BR$832</definedName>
    <definedName name="V_cislo">'[1]výsledky'!$I$2,'[1]výsledky'!$U$2,'[1]výsledky'!$AE$2,'[1]výsledky'!$AQ$2</definedName>
    <definedName name="V_druzstva">'[1]výsledky'!$AY$833:$BR$833</definedName>
    <definedName name="V_druzstvo">'[1]výsledky'!$E$2,'[1]výsledky'!$P$2,'[1]výsledky'!$AA$2,'[1]výsledky'!$AL$2</definedName>
    <definedName name="V_handicap">'[1]výsledky'!$H$2,'[1]výsledky'!$Y$2,'[1]výsledky'!$AD$2,'[1]výsledky'!$AU$2</definedName>
    <definedName name="V_handicap_pom">'[1]výsledky'!$G$2,'[1]výsledky'!$X$2,'[1]výsledky'!$AC$2,'[1]výsledky'!$AT$2</definedName>
    <definedName name="V_handicapy">'[1]výsledky'!$AY$844:$BR$853</definedName>
    <definedName name="V_hra1">'[1]výsledky'!$J$2,'[1]výsledky'!$P$2,'[1]výsledky'!$AF$2,'[1]výsledky'!$AL$2</definedName>
    <definedName name="V_hra2">'[1]výsledky'!$K$2,'[1]výsledky'!$Q$2,'[1]výsledky'!$AG$2,'[1]výsledky'!$AM$2</definedName>
    <definedName name="V_hra3">'[1]výsledky'!$L$2,'[1]výsledky'!$R$2,'[1]výsledky'!$AH$2,'[1]výsledky'!$AN$2</definedName>
    <definedName name="V_jmena">'[1]výsledky'!$AY$834:$BR$843</definedName>
    <definedName name="V_jmeno">'[1]výsledky'!$E$2,'[1]výsledky'!$V$2,'[1]výsledky'!$AA$2,'[1]výsledky'!$AR$2</definedName>
    <definedName name="V_odkaz">'[1]výsledky'!$AY$865:$BR$865</definedName>
    <definedName name="V_pocet">'[1]výsledky'!$AY$864:$BR$864</definedName>
    <definedName name="V_reg">'[1]výsledky'!$I$2,'[1]výsledky'!$U$2,'[1]výsledky'!$AE$2,'[1]výsledky'!$AQ$2</definedName>
    <definedName name="V_seznam">'[1]výsledky'!$F$2,'[1]výsledky'!$W$2,'[1]výsledky'!$AB$2,'[1]výsledky'!$AS$2</definedName>
    <definedName name="V_soucet">'[1]výsledky'!$M$2,'[1]výsledky'!$S$2,'[1]výsledky'!$AI$2,'[1]výsledky'!$AO$2</definedName>
    <definedName name="Z_15451C73_F8AD_11D7_B4DE_000103BA9DEB_.wvu.PrintArea" localSheetId="2" hidden="1">'Jednotlivci'!$F$1:$L$5</definedName>
    <definedName name="Z_15451C73_F8AD_11D7_B4DE_000103BA9DEB_.wvu.PrintArea" localSheetId="1" hidden="1">'Tabulka'!$C$5:$M$7</definedName>
    <definedName name="Z_15451C76_F8AD_11D7_B4DE_000103BA9DEB_.wvu.PrintArea" localSheetId="2" hidden="1">'Jednotlivci'!$F$1:$L$5</definedName>
    <definedName name="Z_15451C76_F8AD_11D7_B4DE_000103BA9DEB_.wvu.PrintArea" localSheetId="1" hidden="1">'Tabulka'!$C$5:$M$7</definedName>
    <definedName name="Z_15451C79_F8AD_11D7_B4DE_000103BA9DEB_.wvu.PrintArea" localSheetId="2" hidden="1">'Jednotlivci'!$F$1:$L$5</definedName>
    <definedName name="Z_15451C79_F8AD_11D7_B4DE_000103BA9DEB_.wvu.PrintArea" localSheetId="1" hidden="1">'Tabulka'!$C$5:$M$7</definedName>
    <definedName name="Z_15451C7C_F8AD_11D7_B4DE_000103BA9DEB_.wvu.PrintArea" localSheetId="2" hidden="1">'Jednotlivci'!$F$1:$L$5</definedName>
    <definedName name="Z_15451C7C_F8AD_11D7_B4DE_000103BA9DEB_.wvu.PrintArea" localSheetId="1" hidden="1">'Tabulka'!$C$5:$M$7</definedName>
    <definedName name="Z_15451D1C_F8AD_11D7_B4DE_000103BA9DEB_.wvu.PrintArea" localSheetId="2" hidden="1">'Jednotlivci'!$F$1:$L$5</definedName>
    <definedName name="Z_15451D1C_F8AD_11D7_B4DE_000103BA9DEB_.wvu.PrintArea" localSheetId="1" hidden="1">'Tabulka'!$C$5:$M$7</definedName>
    <definedName name="Z_AF314E4F_83C3_4DF2_B4A9_655F7BE666E6_.wvu.PrintArea" localSheetId="2" hidden="1">'Jednotlivci'!$F$1:$L$5</definedName>
    <definedName name="Z_AF314E4F_83C3_4DF2_B4A9_655F7BE666E6_.wvu.PrintArea" localSheetId="1" hidden="1">'Tabulka'!$C$5:$M$7</definedName>
  </definedNames>
  <calcPr calcMode="manual" fullCalcOnLoad="1"/>
</workbook>
</file>

<file path=xl/sharedStrings.xml><?xml version="1.0" encoding="utf-8"?>
<sst xmlns="http://schemas.openxmlformats.org/spreadsheetml/2006/main" count="841" uniqueCount="174">
  <si>
    <t>:</t>
  </si>
  <si>
    <t xml:space="preserve">D :   </t>
  </si>
  <si>
    <t xml:space="preserve">H :   </t>
  </si>
  <si>
    <t>1. liga skupina B</t>
  </si>
  <si>
    <t>6. hrací den - 15.2.2015</t>
  </si>
  <si>
    <t>centrum Praha - Best Bowling Zličín</t>
  </si>
  <si>
    <t>Všenorští Křižáci</t>
  </si>
  <si>
    <t>Zíchov Pukls</t>
  </si>
  <si>
    <t>1 : 4</t>
  </si>
  <si>
    <t>Sovová Milada 169 ( +10), Sova Petr 215, Járka Ota 164</t>
  </si>
  <si>
    <t>Šibil Miroslav 177, Soukup Libor 255, Verbič Miroslav 172</t>
  </si>
  <si>
    <t>BT Notaxo</t>
  </si>
  <si>
    <t>1.BK S-centrum Děčín</t>
  </si>
  <si>
    <t>4 : 1</t>
  </si>
  <si>
    <t>Rain David 145, Semerák Stanislav 230, Švec Ladislav 207</t>
  </si>
  <si>
    <t>Trčka Vladimír 181, Prokůpková Alena 181 ( +10), Vrážel Jiří st. 160</t>
  </si>
  <si>
    <t>Xbowling Team</t>
  </si>
  <si>
    <t>Strike Řevnice</t>
  </si>
  <si>
    <t>Kutina Karel 205, Marval Michal 189, Mlynář Ondřej 217</t>
  </si>
  <si>
    <t>Vyšín Jan 174, Vopička Karel 221, Mička Daniel 234</t>
  </si>
  <si>
    <t>BC Rabbits Praha</t>
  </si>
  <si>
    <t>BC Most Benedikt</t>
  </si>
  <si>
    <t>0 : 5</t>
  </si>
  <si>
    <t>Havel Petr ml. 185, Beran Jiří st. 166, Kadlčík Tomáš 156</t>
  </si>
  <si>
    <t>Hurych Lukáš 212, Kabrhel Petr 191, Čepelák Jan 170</t>
  </si>
  <si>
    <t>Vyšín Jan 199, Vopička Karel 183, Mička Daniel 173</t>
  </si>
  <si>
    <t>Kabrhel Petr 212, Čepelák Jan 221, Hurych Lukáš 289</t>
  </si>
  <si>
    <t>Kutina Karel 193, Marval Michal 180, Mlynář Ondřej 196</t>
  </si>
  <si>
    <t>Havel Petr ml. 212, Beran Jiří st. 206, Kadlčík Tomáš 192</t>
  </si>
  <si>
    <t>3 : 2</t>
  </si>
  <si>
    <t>Šibil Miroslav 162, Soukup Libor 234, Verbič Miroslav 153</t>
  </si>
  <si>
    <t>Trčka Vladimír 165, Prokůpková Alena 203 ( +10), Vrážel Jiří st. 169</t>
  </si>
  <si>
    <t>Sovová Milada 174 ( +10), Sova Petr 173, Járka Ota 152</t>
  </si>
  <si>
    <t>Malec Jaromír 191, Semerák Stanislav 253, Švec Ladislav 171</t>
  </si>
  <si>
    <t>Kutina Karel 268, Marval Michal 192, Mlynář Ondřej 257</t>
  </si>
  <si>
    <t>Trčka Vladimír 174, Prokůpková Alena 203 ( +10), Vrážel Jiří st. 157</t>
  </si>
  <si>
    <t>Járka Ota 176, Sovová Milada 177 ( +10), Sova Petr 182</t>
  </si>
  <si>
    <t>Kabrhel Petr 225, Čepelák Jan 216, Hurych Lukáš 258</t>
  </si>
  <si>
    <t>Havel Petr ml. 184, Beran Jiří st. 209, Kadlčík Tomáš 185</t>
  </si>
  <si>
    <t>Malec Jaromír 199, Semerák Stanislav 160, Švec Ladislav 214</t>
  </si>
  <si>
    <t>Šibil Miroslav 213, Soukup Libor 188, Verbič Miroslav 174</t>
  </si>
  <si>
    <t>Vyšín Jan 214, Vopička Karel 216, Mička Daniel 245</t>
  </si>
  <si>
    <t>Malec Jaromír 188, Rain David 152, Švec Ladislav 214</t>
  </si>
  <si>
    <t>Vyšín Jan 214, Vopička Karel 209, Mička Daniel 203</t>
  </si>
  <si>
    <t>Havel Petr ml. 214, Beran Jiří st. 225, Kadlčík Tomáš 201</t>
  </si>
  <si>
    <t>Šibil Miroslav 225, Soukup Libor 215, Verbič Miroslav 193</t>
  </si>
  <si>
    <t>Sovová Milada 142 ( +10), Sova Petr 167, Járka Ota 184</t>
  </si>
  <si>
    <t>Kutina Karel 269, Marval Michal 213, Mlynář Ondřej 181</t>
  </si>
  <si>
    <t>Čepelák Jan 252, Hurych Lukáš 199, Kabrhel Petr 202</t>
  </si>
  <si>
    <t>Trčka Vladimír 155, Prokůpková Alena 228 ( +10), Vrážel Jiří st. 158</t>
  </si>
  <si>
    <t>Havel Petr ml. 160, Beran Jiří st. 205, Kadlčík Tomáš 186</t>
  </si>
  <si>
    <t>Sovová Milada 159 ( +10), Járka Ota 213, Sova Petr 155</t>
  </si>
  <si>
    <t>Trčka Vladimír 138, Prokůpková Alena 198 ( +10), Vrážel Jiří st. 204</t>
  </si>
  <si>
    <t>Vyšín Jan 236, Vopička Karel 216, Mička Daniel 234</t>
  </si>
  <si>
    <t>Semerák Stanislav 170, Malec Jaromír 177, Švec Ladislav 199</t>
  </si>
  <si>
    <t>Hurych Lukáš 240, Kabrhel Petr 185, Čepelák Jan 227</t>
  </si>
  <si>
    <t>5 : 0</t>
  </si>
  <si>
    <t>Kutina Karel 214, Marval Michal 178, Mlynář Ondřej 224</t>
  </si>
  <si>
    <t>Šibil Miroslav 172, Soukup Libor 166, Verbič Miroslav 195</t>
  </si>
  <si>
    <t>Šibil Miroslav 174, Soukup Libor 170, Verbič Miroslav 256</t>
  </si>
  <si>
    <t>Semerák Stanislav 242, Malec Jaromír 215, Švec Ladislav 233</t>
  </si>
  <si>
    <t>Kabrhel Petr 210, Hurych Lukáš 247, Čepelák Jan 237</t>
  </si>
  <si>
    <t>Kutina Karel 228, Marval Michal 256, Mlynář Ondřej 223</t>
  </si>
  <si>
    <t>Trčka Vladimír 192, Prokůpková Alena 156 ( +10), Vrážel Jiří st. 172</t>
  </si>
  <si>
    <t>Sovová Milada 158 ( +10), Sova Petr 163, Járka Ota 196</t>
  </si>
  <si>
    <t>Vyšín Jan 178, Vopička Karel 246, Mička Daniel 135</t>
  </si>
  <si>
    <t>Havel Petr ml. 205, Beran Jiří st. 226, Kadlčík Tomáš 178</t>
  </si>
  <si>
    <t>Trčka Vladimír 164, Prokůpková Alena 189 ( +10), Vrážel Jiří st. 168</t>
  </si>
  <si>
    <t>Havel Petr ml. 175, Beran Jiří st. 202, Kadlčík Tomáš 198</t>
  </si>
  <si>
    <t>Vyšín Jan 223, Vopička Karel 223, Mička Daniel 190</t>
  </si>
  <si>
    <t>Sovová Milada 179 ( +10), Járka Ota 243, Sova Petr 187</t>
  </si>
  <si>
    <t>Kabrhel Petr 235, Hurych Lukáš 268, Čepelák Jan 181</t>
  </si>
  <si>
    <t>Šibil Miroslav 167, Soukup Libor 178, Verbič Miroslav 151</t>
  </si>
  <si>
    <t>Semerák Stanislav 188, Malec Jaromír 222, Švec Ladislav 237</t>
  </si>
  <si>
    <t>Kutina Karel 230, Marval Michal 198, Mlynář Ondřej 211</t>
  </si>
  <si>
    <t>Bowlingová liga 2014-2015</t>
  </si>
  <si>
    <t>6. hrací den - průběžné pořadí</t>
  </si>
  <si>
    <t>TABULKA</t>
  </si>
  <si>
    <t>pořadí</t>
  </si>
  <si>
    <t>družstvo</t>
  </si>
  <si>
    <t>zápasy</t>
  </si>
  <si>
    <t>vítězství</t>
  </si>
  <si>
    <t>remízy</t>
  </si>
  <si>
    <t>porážky</t>
  </si>
  <si>
    <t>bonusy</t>
  </si>
  <si>
    <t>body družstva</t>
  </si>
  <si>
    <t>body jednotlivci</t>
  </si>
  <si>
    <t>průměr</t>
  </si>
  <si>
    <t>skóre</t>
  </si>
  <si>
    <t>body celkem</t>
  </si>
  <si>
    <t/>
  </si>
  <si>
    <t>skupina</t>
  </si>
  <si>
    <t>Družstvo</t>
  </si>
  <si>
    <t>JEDNOTLIVCI</t>
  </si>
  <si>
    <t>muži</t>
  </si>
  <si>
    <t>Čepelák Jan</t>
  </si>
  <si>
    <t>Kutina Karel</t>
  </si>
  <si>
    <t>Hurych Lukáš</t>
  </si>
  <si>
    <t>Marval Michal</t>
  </si>
  <si>
    <t>Mlynář Ondřej</t>
  </si>
  <si>
    <t>Semerák Stanislav</t>
  </si>
  <si>
    <t>Kabrhel Petr</t>
  </si>
  <si>
    <t>Švec Ladislav</t>
  </si>
  <si>
    <t>Korecký David</t>
  </si>
  <si>
    <t>Vopička Karel</t>
  </si>
  <si>
    <t>Mička Daniel</t>
  </si>
  <si>
    <t>Sova Petr</t>
  </si>
  <si>
    <t>Vyšín Jan</t>
  </si>
  <si>
    <t>Prokůpek Pavel</t>
  </si>
  <si>
    <t>Vrážel Jiří st.</t>
  </si>
  <si>
    <t>Beran Jiří ml.</t>
  </si>
  <si>
    <t>Malec Jaromír</t>
  </si>
  <si>
    <t>Havel Petr ml.</t>
  </si>
  <si>
    <t>Mach Libor</t>
  </si>
  <si>
    <t>Ivanciv Petr</t>
  </si>
  <si>
    <t>Čepelák Josef</t>
  </si>
  <si>
    <t>Beran Jiří st.</t>
  </si>
  <si>
    <t>Rain David</t>
  </si>
  <si>
    <t>Verbič Miroslav</t>
  </si>
  <si>
    <t>Soukup Libor</t>
  </si>
  <si>
    <t>ženy</t>
  </si>
  <si>
    <t>Prokůpková Alena</t>
  </si>
  <si>
    <t>Šibil Miroslav</t>
  </si>
  <si>
    <t>Žabka Zdeněk</t>
  </si>
  <si>
    <t>Trčka Vladimír</t>
  </si>
  <si>
    <t>Járka Ota</t>
  </si>
  <si>
    <t>Kadlčík Tomáš</t>
  </si>
  <si>
    <t>Souček Roman</t>
  </si>
  <si>
    <t>Sovová Milada</t>
  </si>
  <si>
    <t>Petáková Anna</t>
  </si>
  <si>
    <t>(pro umístění je potřeba mít odehráno minimálně 2 her)</t>
  </si>
  <si>
    <t>Jméno hráče</t>
  </si>
  <si>
    <t>počet her</t>
  </si>
  <si>
    <t>počet bodů</t>
  </si>
  <si>
    <t>max. výkon</t>
  </si>
  <si>
    <t>min. výkon</t>
  </si>
  <si>
    <t xml:space="preserve">TOP 10 - jednotlivci (průměr) </t>
  </si>
  <si>
    <t>TOP 10 - jednotlivci (body)</t>
  </si>
  <si>
    <t>BC Most Benedikt - Xbowling Team</t>
  </si>
  <si>
    <t>694 : 707</t>
  </si>
  <si>
    <t>Počet utkání s výsledkem 5:0</t>
  </si>
  <si>
    <t>Počet utkání s výsledkem 4:1</t>
  </si>
  <si>
    <t>Počet utkání s výsledkem 3:2</t>
  </si>
  <si>
    <t>Počet utkání s jiným výsledkem</t>
  </si>
  <si>
    <t>TABULKA - 6. HRACÍ DEN - 15.2.2015</t>
  </si>
  <si>
    <t>NEJVYŠŠÍ NÁHOZ</t>
  </si>
  <si>
    <t>DRUŽSTVA</t>
  </si>
  <si>
    <t>Výkon</t>
  </si>
  <si>
    <t>NEJVYŠŠÍ PRŮMĚR</t>
  </si>
  <si>
    <t>Průměr</t>
  </si>
  <si>
    <t>U t k á n í   s :</t>
  </si>
  <si>
    <t>NEJVYŠŠÍM POČTEM BODŮ VÍTĚZNÉHO TÝMU</t>
  </si>
  <si>
    <t>NEJNIŽŠÍM POČTEM BODŮ VÍTĚZNÉHO TÝMU</t>
  </si>
  <si>
    <t>Strike Řevnice - BC Most Benedikt</t>
  </si>
  <si>
    <t>555 : 722</t>
  </si>
  <si>
    <t>1.BK S-centrum Děčín - Všenorští Křižáci</t>
  </si>
  <si>
    <t>530 : 527</t>
  </si>
  <si>
    <t>NEJVYŠŠÍM POČTEM BODŮ PORAŽENÉHO TÝMU</t>
  </si>
  <si>
    <t>NEJNIŽŠÍM POČTEM BODŮ PORAŽENÉHO TÝMU</t>
  </si>
  <si>
    <t>BC Most Benedikt - Zíchov Pukls</t>
  </si>
  <si>
    <t>684 : 496</t>
  </si>
  <si>
    <t>NEJVYŠŠÍM SOUČTEM BODŮ OBOU TÝMŮ</t>
  </si>
  <si>
    <t>NEJNIŽŠÍM SOUČTEM BODŮ OBOU TÝMŮ</t>
  </si>
  <si>
    <t>NEJVYŠŠÍM BODOVÝM ROZDÍLEM</t>
  </si>
  <si>
    <t>NEJNIŽŠÍM BODOVÝM ROZDÍLEM</t>
  </si>
  <si>
    <t>Zíchov Pukls - 1.BK S-centrum Děčín</t>
  </si>
  <si>
    <t>549 : 547</t>
  </si>
  <si>
    <t>PRŮMĚR HRÁČE ZE VŠECH ODEHRANÝCH HER V TOMTO KOLE :</t>
  </si>
  <si>
    <t>PRŮMĚR DRUŽSTVA ZE VŠECH ODEHRANÝCH HER V TOMTO KOLE :</t>
  </si>
  <si>
    <t>BODOVÁ AKTIVITA HRÁČŮ VE VZÁJEMNÝCH ZÁPASECH</t>
  </si>
  <si>
    <t>Body</t>
  </si>
  <si>
    <t>ŽIVOT JE NĚKDY HOŘKÝ …</t>
  </si>
  <si>
    <t>NEJNIŽŠÍ NÁHOZ</t>
  </si>
  <si>
    <t>NEJNIŽŠÍ PRŮMĚR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</si>
</sst>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&quot;.&quot;"/>
    <numFmt numFmtId="165" formatCode="#,##0\ "/>
    <numFmt numFmtId="166" formatCode="0&quot;.&quot;;;"/>
    <numFmt numFmtId="167" formatCode=";;;@"/>
    <numFmt numFmtId="168" formatCode="0;;"/>
    <numFmt numFmtId="169" formatCode="0.00;;"/>
    <numFmt numFmtId="170" formatCode="#,##0&quot; x&quot;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ahoma"/>
      <family val="0"/>
    </font>
    <font>
      <sz val="12"/>
      <name val="Arial"/>
      <family val="2"/>
    </font>
    <font>
      <b/>
      <sz val="23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i/>
      <sz val="16"/>
      <name val="Arial"/>
      <family val="2"/>
    </font>
    <font>
      <u val="single"/>
      <sz val="8"/>
      <name val="Arial"/>
      <family val="2"/>
    </font>
    <font>
      <i/>
      <u val="single"/>
      <sz val="20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37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>
        <color indexed="39"/>
      </left>
      <right>
        <color indexed="63"/>
      </right>
      <top style="medium">
        <color indexed="39"/>
      </top>
      <bottom>
        <color indexed="63"/>
      </bottom>
    </border>
    <border>
      <left>
        <color indexed="63"/>
      </left>
      <right>
        <color indexed="63"/>
      </right>
      <top style="medium">
        <color indexed="39"/>
      </top>
      <bottom>
        <color indexed="63"/>
      </bottom>
    </border>
    <border>
      <left>
        <color indexed="63"/>
      </left>
      <right style="medium">
        <color indexed="39"/>
      </right>
      <top style="medium">
        <color indexed="39"/>
      </top>
      <bottom>
        <color indexed="63"/>
      </bottom>
    </border>
    <border>
      <left style="medium">
        <color indexed="39"/>
      </left>
      <right>
        <color indexed="63"/>
      </right>
      <top>
        <color indexed="63"/>
      </top>
      <bottom style="double"/>
    </border>
    <border>
      <left>
        <color indexed="63"/>
      </left>
      <right style="medium">
        <color indexed="39"/>
      </right>
      <top>
        <color indexed="63"/>
      </top>
      <bottom style="double"/>
    </border>
    <border>
      <left style="medium">
        <color indexed="39"/>
      </left>
      <right>
        <color indexed="63"/>
      </right>
      <top>
        <color indexed="63"/>
      </top>
      <bottom style="medium">
        <color indexed="39"/>
      </bottom>
    </border>
    <border>
      <left>
        <color indexed="63"/>
      </left>
      <right>
        <color indexed="63"/>
      </right>
      <top>
        <color indexed="63"/>
      </top>
      <bottom style="medium">
        <color indexed="39"/>
      </bottom>
    </border>
    <border>
      <left>
        <color indexed="63"/>
      </left>
      <right style="medium">
        <color indexed="39"/>
      </right>
      <top>
        <color indexed="63"/>
      </top>
      <bottom style="medium">
        <color indexed="39"/>
      </bottom>
    </border>
    <border>
      <left style="medium">
        <color indexed="39"/>
      </left>
      <right>
        <color indexed="63"/>
      </right>
      <top style="medium">
        <color indexed="39"/>
      </top>
      <bottom style="medium"/>
    </border>
    <border>
      <left>
        <color indexed="63"/>
      </left>
      <right>
        <color indexed="63"/>
      </right>
      <top style="medium">
        <color indexed="39"/>
      </top>
      <bottom style="medium"/>
    </border>
    <border>
      <left>
        <color indexed="63"/>
      </left>
      <right style="medium">
        <color indexed="39"/>
      </right>
      <top style="medium">
        <color indexed="39"/>
      </top>
      <bottom style="medium"/>
    </border>
    <border>
      <left style="medium">
        <color indexed="3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3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43">
    <xf numFmtId="0" fontId="0" fillId="0" borderId="0" xfId="0" applyFont="1" applyAlignment="1">
      <alignment/>
    </xf>
    <xf numFmtId="0" fontId="19" fillId="0" borderId="0" xfId="46" applyFont="1">
      <alignment/>
      <protection/>
    </xf>
    <xf numFmtId="164" fontId="20" fillId="0" borderId="0" xfId="46" applyNumberFormat="1" applyFont="1" applyAlignment="1">
      <alignment horizontal="center" vertical="center" shrinkToFit="1"/>
      <protection/>
    </xf>
    <xf numFmtId="0" fontId="21" fillId="0" borderId="0" xfId="46" applyFont="1" applyAlignment="1">
      <alignment horizontal="centerContinuous" vertical="center"/>
      <protection/>
    </xf>
    <xf numFmtId="0" fontId="19" fillId="0" borderId="0" xfId="46" applyFont="1">
      <alignment/>
      <protection/>
    </xf>
    <xf numFmtId="0" fontId="19" fillId="0" borderId="0" xfId="46" applyFont="1" applyAlignment="1">
      <alignment horizontal="centerContinuous" vertical="top"/>
      <protection/>
    </xf>
    <xf numFmtId="0" fontId="22" fillId="0" borderId="0" xfId="46" applyFont="1" applyAlignment="1">
      <alignment horizontal="left" vertical="top"/>
      <protection/>
    </xf>
    <xf numFmtId="0" fontId="19" fillId="0" borderId="0" xfId="46" applyFont="1" applyAlignment="1">
      <alignment vertical="top"/>
      <protection/>
    </xf>
    <xf numFmtId="0" fontId="19" fillId="0" borderId="10" xfId="46" applyFont="1" applyBorder="1">
      <alignment/>
      <protection/>
    </xf>
    <xf numFmtId="0" fontId="19" fillId="0" borderId="0" xfId="46" applyFont="1" applyAlignment="1">
      <alignment horizontal="right"/>
      <protection/>
    </xf>
    <xf numFmtId="0" fontId="19" fillId="0" borderId="0" xfId="46" applyFont="1" applyAlignment="1">
      <alignment horizontal="center"/>
      <protection/>
    </xf>
    <xf numFmtId="0" fontId="19" fillId="0" borderId="0" xfId="46" applyFont="1" applyAlignment="1">
      <alignment horizontal="left"/>
      <protection/>
    </xf>
    <xf numFmtId="49" fontId="19" fillId="0" borderId="0" xfId="46" applyNumberFormat="1" applyFont="1" applyAlignment="1">
      <alignment horizontal="left"/>
      <protection/>
    </xf>
    <xf numFmtId="2" fontId="19" fillId="0" borderId="0" xfId="46" applyNumberFormat="1" applyFont="1">
      <alignment/>
      <protection/>
    </xf>
    <xf numFmtId="0" fontId="23" fillId="0" borderId="0" xfId="46" applyFont="1">
      <alignment/>
      <protection/>
    </xf>
    <xf numFmtId="0" fontId="24" fillId="0" borderId="0" xfId="46" applyFont="1" applyAlignment="1">
      <alignment horizontal="right"/>
      <protection/>
    </xf>
    <xf numFmtId="0" fontId="24" fillId="0" borderId="0" xfId="46" applyFont="1" applyAlignment="1">
      <alignment/>
      <protection/>
    </xf>
    <xf numFmtId="165" fontId="19" fillId="0" borderId="0" xfId="46" applyNumberFormat="1" applyFont="1">
      <alignment/>
      <protection/>
    </xf>
    <xf numFmtId="0" fontId="21" fillId="33" borderId="0" xfId="46" applyFont="1" applyFill="1" applyAlignment="1">
      <alignment horizontal="centerContinuous"/>
      <protection/>
    </xf>
    <xf numFmtId="0" fontId="26" fillId="33" borderId="0" xfId="46" applyFont="1" applyFill="1" applyAlignment="1">
      <alignment horizontal="centerContinuous" vertical="top"/>
      <protection/>
    </xf>
    <xf numFmtId="164" fontId="27" fillId="0" borderId="0" xfId="46" applyNumberFormat="1" applyFont="1" applyAlignment="1">
      <alignment horizontal="centerContinuous" vertical="center"/>
      <protection/>
    </xf>
    <xf numFmtId="164" fontId="28" fillId="34" borderId="11" xfId="46" applyNumberFormat="1" applyFont="1" applyFill="1" applyBorder="1" applyAlignment="1">
      <alignment horizontal="center" shrinkToFit="1"/>
      <protection/>
    </xf>
    <xf numFmtId="164" fontId="28" fillId="34" borderId="12" xfId="46" applyNumberFormat="1" applyFont="1" applyFill="1" applyBorder="1" applyAlignment="1">
      <alignment horizontal="center" shrinkToFit="1"/>
      <protection/>
    </xf>
    <xf numFmtId="164" fontId="28" fillId="34" borderId="13" xfId="46" applyNumberFormat="1" applyFont="1" applyFill="1" applyBorder="1" applyAlignment="1">
      <alignment horizontal="center" shrinkToFit="1"/>
      <protection/>
    </xf>
    <xf numFmtId="0" fontId="19" fillId="0" borderId="0" xfId="46" applyFont="1" applyAlignment="1">
      <alignment vertical="center"/>
      <protection/>
    </xf>
    <xf numFmtId="0" fontId="19" fillId="0" borderId="0" xfId="46" applyFont="1" applyAlignment="1">
      <alignment horizontal="centerContinuous" vertical="center"/>
      <protection/>
    </xf>
    <xf numFmtId="164" fontId="29" fillId="34" borderId="14" xfId="46" applyNumberFormat="1" applyFont="1" applyFill="1" applyBorder="1" applyAlignment="1">
      <alignment horizontal="centerContinuous" vertical="top"/>
      <protection/>
    </xf>
    <xf numFmtId="164" fontId="29" fillId="34" borderId="15" xfId="46" applyNumberFormat="1" applyFont="1" applyFill="1" applyBorder="1" applyAlignment="1">
      <alignment horizontal="centerContinuous" vertical="top"/>
      <protection/>
    </xf>
    <xf numFmtId="0" fontId="29" fillId="34" borderId="15" xfId="46" applyFont="1" applyFill="1" applyBorder="1" applyAlignment="1">
      <alignment horizontal="centerContinuous" vertical="top"/>
      <protection/>
    </xf>
    <xf numFmtId="0" fontId="29" fillId="34" borderId="16" xfId="46" applyFont="1" applyFill="1" applyBorder="1" applyAlignment="1">
      <alignment horizontal="centerContinuous" vertical="top"/>
      <protection/>
    </xf>
    <xf numFmtId="0" fontId="26" fillId="34" borderId="17" xfId="46" applyFont="1" applyFill="1" applyBorder="1" applyAlignment="1">
      <alignment textRotation="90"/>
      <protection/>
    </xf>
    <xf numFmtId="0" fontId="26" fillId="0" borderId="18" xfId="46" applyFont="1" applyBorder="1" applyAlignment="1">
      <alignment horizontal="center"/>
      <protection/>
    </xf>
    <xf numFmtId="0" fontId="26" fillId="0" borderId="18" xfId="46" applyFont="1" applyBorder="1" applyAlignment="1">
      <alignment horizontal="center" textRotation="90" wrapText="1"/>
      <protection/>
    </xf>
    <xf numFmtId="2" fontId="26" fillId="0" borderId="18" xfId="46" applyNumberFormat="1" applyFont="1" applyBorder="1" applyAlignment="1">
      <alignment horizontal="center" textRotation="90" wrapText="1"/>
      <protection/>
    </xf>
    <xf numFmtId="166" fontId="26" fillId="34" borderId="17" xfId="46" applyNumberFormat="1" applyFont="1" applyFill="1" applyBorder="1">
      <alignment/>
      <protection/>
    </xf>
    <xf numFmtId="167" fontId="30" fillId="0" borderId="18" xfId="46" applyNumberFormat="1" applyFont="1" applyBorder="1" applyAlignment="1">
      <alignment shrinkToFit="1"/>
      <protection/>
    </xf>
    <xf numFmtId="3" fontId="30" fillId="0" borderId="18" xfId="46" applyNumberFormat="1" applyFont="1" applyBorder="1" applyAlignment="1">
      <alignment shrinkToFit="1"/>
      <protection/>
    </xf>
    <xf numFmtId="0" fontId="30" fillId="0" borderId="18" xfId="46" applyNumberFormat="1" applyFont="1" applyBorder="1" applyAlignment="1">
      <alignment shrinkToFit="1"/>
      <protection/>
    </xf>
    <xf numFmtId="2" fontId="30" fillId="0" borderId="18" xfId="46" applyNumberFormat="1" applyFont="1" applyBorder="1" applyAlignment="1">
      <alignment shrinkToFit="1"/>
      <protection/>
    </xf>
    <xf numFmtId="0" fontId="30" fillId="0" borderId="18" xfId="46" applyNumberFormat="1" applyFont="1" applyFill="1" applyBorder="1" applyAlignment="1">
      <alignment shrinkToFit="1"/>
      <protection/>
    </xf>
    <xf numFmtId="166" fontId="26" fillId="34" borderId="19" xfId="46" applyNumberFormat="1" applyFont="1" applyFill="1" applyBorder="1">
      <alignment/>
      <protection/>
    </xf>
    <xf numFmtId="164" fontId="28" fillId="34" borderId="20" xfId="46" applyNumberFormat="1" applyFont="1" applyFill="1" applyBorder="1" applyAlignment="1">
      <alignment horizontal="center" shrinkToFit="1"/>
      <protection/>
    </xf>
    <xf numFmtId="164" fontId="28" fillId="34" borderId="21" xfId="46" applyNumberFormat="1" applyFont="1" applyFill="1" applyBorder="1" applyAlignment="1">
      <alignment horizontal="center" shrinkToFit="1"/>
      <protection/>
    </xf>
    <xf numFmtId="0" fontId="26" fillId="34" borderId="17" xfId="46" applyFont="1" applyFill="1" applyBorder="1" applyAlignment="1">
      <alignment horizontal="center" textRotation="90"/>
      <protection/>
    </xf>
    <xf numFmtId="0" fontId="26" fillId="0" borderId="22" xfId="46" applyFont="1" applyBorder="1" applyAlignment="1">
      <alignment horizontal="center" shrinkToFit="1"/>
      <protection/>
    </xf>
    <xf numFmtId="0" fontId="26" fillId="0" borderId="20" xfId="46" applyFont="1" applyBorder="1" applyAlignment="1">
      <alignment horizontal="center" shrinkToFit="1"/>
      <protection/>
    </xf>
    <xf numFmtId="0" fontId="26" fillId="0" borderId="21" xfId="46" applyFont="1" applyBorder="1" applyAlignment="1">
      <alignment horizontal="center" shrinkToFit="1"/>
      <protection/>
    </xf>
    <xf numFmtId="0" fontId="26" fillId="0" borderId="22" xfId="46" applyFont="1" applyBorder="1" applyAlignment="1">
      <alignment horizontal="center" textRotation="90" wrapText="1"/>
      <protection/>
    </xf>
    <xf numFmtId="167" fontId="30" fillId="0" borderId="22" xfId="46" applyNumberFormat="1" applyFont="1" applyBorder="1" applyAlignment="1">
      <alignment shrinkToFit="1"/>
      <protection/>
    </xf>
    <xf numFmtId="167" fontId="30" fillId="0" borderId="20" xfId="46" applyNumberFormat="1" applyFont="1" applyBorder="1" applyAlignment="1">
      <alignment shrinkToFit="1"/>
      <protection/>
    </xf>
    <xf numFmtId="167" fontId="30" fillId="0" borderId="21" xfId="46" applyNumberFormat="1" applyFont="1" applyBorder="1" applyAlignment="1">
      <alignment shrinkToFit="1"/>
      <protection/>
    </xf>
    <xf numFmtId="2" fontId="30" fillId="0" borderId="22" xfId="46" applyNumberFormat="1" applyFont="1" applyBorder="1" applyAlignment="1">
      <alignment shrinkToFit="1"/>
      <protection/>
    </xf>
    <xf numFmtId="0" fontId="30" fillId="0" borderId="0" xfId="46" applyFont="1">
      <alignment/>
      <protection/>
    </xf>
    <xf numFmtId="0" fontId="30" fillId="0" borderId="0" xfId="46" applyFont="1" applyAlignment="1">
      <alignment shrinkToFit="1"/>
      <protection/>
    </xf>
    <xf numFmtId="0" fontId="30" fillId="0" borderId="18" xfId="46" applyNumberFormat="1" applyFont="1" applyBorder="1" applyAlignment="1">
      <alignment horizontal="center" shrinkToFit="1"/>
      <protection/>
    </xf>
    <xf numFmtId="166" fontId="19" fillId="0" borderId="0" xfId="46" applyNumberFormat="1" applyFont="1">
      <alignment/>
      <protection/>
    </xf>
    <xf numFmtId="164" fontId="20" fillId="0" borderId="0" xfId="47" applyNumberFormat="1" applyFont="1" applyBorder="1" applyAlignment="1">
      <alignment horizontal="centerContinuous"/>
      <protection/>
    </xf>
    <xf numFmtId="164" fontId="20" fillId="0" borderId="0" xfId="47" applyNumberFormat="1" applyFont="1" applyBorder="1" applyAlignment="1">
      <alignment horizontal="centerContinuous" vertical="center"/>
      <protection/>
    </xf>
    <xf numFmtId="0" fontId="21" fillId="0" borderId="0" xfId="47" applyFont="1" applyBorder="1" applyAlignment="1">
      <alignment horizontal="centerContinuous" vertical="center"/>
      <protection/>
    </xf>
    <xf numFmtId="0" fontId="22" fillId="0" borderId="23" xfId="46" applyFont="1" applyBorder="1" applyAlignment="1">
      <alignment horizontal="centerContinuous" vertical="center"/>
      <protection/>
    </xf>
    <xf numFmtId="0" fontId="22" fillId="0" borderId="24" xfId="46" applyFont="1" applyBorder="1" applyAlignment="1">
      <alignment horizontal="centerContinuous" vertical="center"/>
      <protection/>
    </xf>
    <xf numFmtId="0" fontId="31" fillId="0" borderId="24" xfId="46" applyFont="1" applyBorder="1" applyAlignment="1">
      <alignment horizontal="centerContinuous" vertical="center"/>
      <protection/>
    </xf>
    <xf numFmtId="0" fontId="22" fillId="0" borderId="25" xfId="46" applyFont="1" applyBorder="1" applyAlignment="1">
      <alignment horizontal="centerContinuous" vertical="center"/>
      <protection/>
    </xf>
    <xf numFmtId="0" fontId="23" fillId="0" borderId="26" xfId="46" applyNumberFormat="1" applyFont="1" applyBorder="1" applyAlignment="1">
      <alignment horizontal="centerContinuous"/>
      <protection/>
    </xf>
    <xf numFmtId="0" fontId="23" fillId="0" borderId="10" xfId="46" applyNumberFormat="1" applyFont="1" applyBorder="1" applyAlignment="1">
      <alignment horizontal="centerContinuous"/>
      <protection/>
    </xf>
    <xf numFmtId="0" fontId="30" fillId="0" borderId="10" xfId="46" applyFont="1" applyBorder="1" applyAlignment="1">
      <alignment horizontal="centerContinuous"/>
      <protection/>
    </xf>
    <xf numFmtId="0" fontId="30" fillId="0" borderId="27" xfId="46" applyFont="1" applyBorder="1" applyAlignment="1">
      <alignment horizontal="centerContinuous"/>
      <protection/>
    </xf>
    <xf numFmtId="0" fontId="19" fillId="0" borderId="28" xfId="46" applyFont="1" applyBorder="1">
      <alignment/>
      <protection/>
    </xf>
    <xf numFmtId="0" fontId="19" fillId="0" borderId="29" xfId="46" applyFont="1" applyBorder="1">
      <alignment/>
      <protection/>
    </xf>
    <xf numFmtId="0" fontId="19" fillId="0" borderId="30" xfId="46" applyFont="1" applyBorder="1">
      <alignment/>
      <protection/>
    </xf>
    <xf numFmtId="0" fontId="19" fillId="35" borderId="31" xfId="46" applyFont="1" applyFill="1" applyBorder="1">
      <alignment/>
      <protection/>
    </xf>
    <xf numFmtId="0" fontId="19" fillId="35" borderId="32" xfId="46" applyFont="1" applyFill="1" applyBorder="1" applyAlignment="1">
      <alignment textRotation="90"/>
      <protection/>
    </xf>
    <xf numFmtId="0" fontId="19" fillId="35" borderId="32" xfId="46" applyFont="1" applyFill="1" applyBorder="1" applyAlignment="1">
      <alignment horizontal="center"/>
      <protection/>
    </xf>
    <xf numFmtId="0" fontId="19" fillId="35" borderId="32" xfId="46" applyFont="1" applyFill="1" applyBorder="1" applyAlignment="1">
      <alignment textRotation="90" shrinkToFit="1"/>
      <protection/>
    </xf>
    <xf numFmtId="0" fontId="19" fillId="35" borderId="33" xfId="46" applyFont="1" applyFill="1" applyBorder="1">
      <alignment/>
      <protection/>
    </xf>
    <xf numFmtId="0" fontId="19" fillId="0" borderId="34" xfId="46" applyFont="1" applyBorder="1">
      <alignment/>
      <protection/>
    </xf>
    <xf numFmtId="164" fontId="19" fillId="0" borderId="0" xfId="46" applyNumberFormat="1" applyFont="1" applyBorder="1">
      <alignment/>
      <protection/>
    </xf>
    <xf numFmtId="167" fontId="19" fillId="0" borderId="0" xfId="46" applyNumberFormat="1" applyFont="1" applyBorder="1">
      <alignment/>
      <protection/>
    </xf>
    <xf numFmtId="2" fontId="19" fillId="0" borderId="0" xfId="46" applyNumberFormat="1" applyFont="1" applyBorder="1" applyAlignment="1">
      <alignment shrinkToFit="1"/>
      <protection/>
    </xf>
    <xf numFmtId="3" fontId="19" fillId="0" borderId="0" xfId="46" applyNumberFormat="1" applyFont="1" applyBorder="1" applyAlignment="1">
      <alignment shrinkToFit="1"/>
      <protection/>
    </xf>
    <xf numFmtId="0" fontId="19" fillId="0" borderId="0" xfId="46" applyNumberFormat="1" applyFont="1" applyBorder="1" applyAlignment="1">
      <alignment shrinkToFit="1"/>
      <protection/>
    </xf>
    <xf numFmtId="0" fontId="19" fillId="0" borderId="35" xfId="46" applyFont="1" applyBorder="1">
      <alignment/>
      <protection/>
    </xf>
    <xf numFmtId="0" fontId="19" fillId="0" borderId="24" xfId="46" applyFont="1" applyBorder="1">
      <alignment/>
      <protection/>
    </xf>
    <xf numFmtId="0" fontId="32" fillId="0" borderId="0" xfId="46" applyFont="1" applyAlignment="1">
      <alignment/>
      <protection/>
    </xf>
    <xf numFmtId="0" fontId="23" fillId="0" borderId="0" xfId="46" applyFont="1" applyAlignment="1">
      <alignment/>
      <protection/>
    </xf>
    <xf numFmtId="0" fontId="23" fillId="0" borderId="0" xfId="46" applyFont="1" applyAlignment="1">
      <alignment horizontal="centerContinuous"/>
      <protection/>
    </xf>
    <xf numFmtId="164" fontId="23" fillId="0" borderId="36" xfId="49" applyNumberFormat="1" applyFont="1" applyFill="1" applyBorder="1" applyAlignment="1" applyProtection="1">
      <alignment vertical="center"/>
      <protection hidden="1"/>
    </xf>
    <xf numFmtId="0" fontId="23" fillId="0" borderId="36" xfId="49" applyNumberFormat="1" applyFont="1" applyFill="1" applyBorder="1" applyAlignment="1" applyProtection="1">
      <alignment horizontal="center" vertical="center"/>
      <protection hidden="1"/>
    </xf>
    <xf numFmtId="0" fontId="23" fillId="0" borderId="36" xfId="49" applyNumberFormat="1" applyFont="1" applyFill="1" applyBorder="1" applyAlignment="1" applyProtection="1">
      <alignment horizontal="center" vertical="center"/>
      <protection hidden="1"/>
    </xf>
    <xf numFmtId="2" fontId="23" fillId="0" borderId="36" xfId="49" applyNumberFormat="1" applyFont="1" applyFill="1" applyBorder="1" applyAlignment="1" applyProtection="1">
      <alignment horizontal="center" vertical="center"/>
      <protection hidden="1"/>
    </xf>
    <xf numFmtId="0" fontId="23" fillId="0" borderId="0" xfId="49" applyFont="1" applyBorder="1" applyAlignment="1">
      <alignment vertical="center"/>
      <protection/>
    </xf>
    <xf numFmtId="0" fontId="23" fillId="0" borderId="36" xfId="49" applyFont="1" applyBorder="1" applyAlignment="1">
      <alignment horizontal="center" vertical="center"/>
      <protection/>
    </xf>
    <xf numFmtId="2" fontId="23" fillId="0" borderId="36" xfId="49" applyNumberFormat="1" applyFont="1" applyBorder="1" applyAlignment="1" applyProtection="1">
      <alignment horizontal="center" vertical="center"/>
      <protection hidden="1"/>
    </xf>
    <xf numFmtId="2" fontId="19" fillId="0" borderId="0" xfId="49" applyNumberFormat="1" applyFont="1">
      <alignment/>
      <protection/>
    </xf>
    <xf numFmtId="164" fontId="23" fillId="0" borderId="0" xfId="46" applyNumberFormat="1" applyFont="1" applyBorder="1" applyAlignment="1" applyProtection="1">
      <alignment vertical="center"/>
      <protection hidden="1"/>
    </xf>
    <xf numFmtId="0" fontId="23" fillId="0" borderId="0" xfId="49" applyNumberFormat="1" applyFont="1" applyBorder="1" applyAlignment="1" applyProtection="1">
      <alignment horizontal="left" vertical="center"/>
      <protection hidden="1"/>
    </xf>
    <xf numFmtId="0" fontId="23" fillId="0" borderId="0" xfId="49" applyNumberFormat="1" applyFont="1" applyBorder="1" applyAlignment="1" applyProtection="1">
      <alignment vertical="center"/>
      <protection hidden="1"/>
    </xf>
    <xf numFmtId="168" fontId="23" fillId="0" borderId="0" xfId="49" applyNumberFormat="1" applyFont="1" applyBorder="1" applyAlignment="1" applyProtection="1">
      <alignment horizontal="center" vertical="center"/>
      <protection hidden="1"/>
    </xf>
    <xf numFmtId="164" fontId="23" fillId="0" borderId="0" xfId="49" applyNumberFormat="1" applyFont="1" applyBorder="1" applyAlignment="1" applyProtection="1">
      <alignment vertical="center"/>
      <protection hidden="1"/>
    </xf>
    <xf numFmtId="0" fontId="23" fillId="0" borderId="0" xfId="49" applyFont="1" applyBorder="1" applyAlignment="1">
      <alignment vertical="center"/>
      <protection/>
    </xf>
    <xf numFmtId="168" fontId="23" fillId="0" borderId="0" xfId="49" applyNumberFormat="1" applyFont="1" applyBorder="1" applyAlignment="1" applyProtection="1">
      <alignment horizontal="center" vertical="center"/>
      <protection hidden="1"/>
    </xf>
    <xf numFmtId="0" fontId="23" fillId="0" borderId="0" xfId="49" applyNumberFormat="1" applyFont="1" applyFill="1" applyBorder="1" applyAlignment="1" applyProtection="1">
      <alignment vertical="center"/>
      <protection hidden="1"/>
    </xf>
    <xf numFmtId="164" fontId="23" fillId="0" borderId="36" xfId="49" applyNumberFormat="1" applyFont="1" applyBorder="1" applyAlignment="1" applyProtection="1">
      <alignment vertical="center"/>
      <protection hidden="1"/>
    </xf>
    <xf numFmtId="0" fontId="23" fillId="0" borderId="36" xfId="49" applyNumberFormat="1" applyFont="1" applyBorder="1" applyAlignment="1" applyProtection="1">
      <alignment horizontal="center" vertical="center"/>
      <protection hidden="1"/>
    </xf>
    <xf numFmtId="2" fontId="23" fillId="0" borderId="36" xfId="49" applyNumberFormat="1" applyFont="1" applyBorder="1" applyAlignment="1" applyProtection="1">
      <alignment horizontal="center" vertical="center"/>
      <protection hidden="1"/>
    </xf>
    <xf numFmtId="164" fontId="23" fillId="0" borderId="36" xfId="49" applyNumberFormat="1" applyFont="1" applyBorder="1" applyAlignment="1" applyProtection="1">
      <alignment horizontal="center" vertical="center"/>
      <protection hidden="1"/>
    </xf>
    <xf numFmtId="169" fontId="23" fillId="0" borderId="0" xfId="49" applyNumberFormat="1" applyFont="1" applyBorder="1" applyAlignment="1" applyProtection="1">
      <alignment horizontal="center" vertical="center"/>
      <protection hidden="1"/>
    </xf>
    <xf numFmtId="169" fontId="23" fillId="0" borderId="0" xfId="49" applyNumberFormat="1" applyFont="1" applyBorder="1" applyAlignment="1" applyProtection="1">
      <alignment horizontal="center" vertical="center"/>
      <protection hidden="1"/>
    </xf>
    <xf numFmtId="0" fontId="33" fillId="0" borderId="0" xfId="46" applyFont="1" applyAlignment="1">
      <alignment vertical="center"/>
      <protection/>
    </xf>
    <xf numFmtId="0" fontId="27" fillId="0" borderId="0" xfId="46" applyFont="1" applyAlignment="1">
      <alignment vertical="center"/>
      <protection/>
    </xf>
    <xf numFmtId="0" fontId="23" fillId="0" borderId="0" xfId="46" applyFont="1" applyAlignment="1">
      <alignment horizontal="left" indent="1"/>
      <protection/>
    </xf>
    <xf numFmtId="16" fontId="23" fillId="0" borderId="22" xfId="46" applyNumberFormat="1" applyFont="1" applyBorder="1" applyAlignment="1">
      <alignment vertical="center" shrinkToFit="1"/>
      <protection/>
    </xf>
    <xf numFmtId="0" fontId="23" fillId="0" borderId="20" xfId="46" applyFont="1" applyBorder="1" applyAlignment="1">
      <alignment vertical="center" shrinkToFit="1"/>
      <protection/>
    </xf>
    <xf numFmtId="0" fontId="23" fillId="0" borderId="21" xfId="46" applyFont="1" applyBorder="1" applyAlignment="1">
      <alignment vertical="center" shrinkToFit="1"/>
      <protection/>
    </xf>
    <xf numFmtId="49" fontId="23" fillId="0" borderId="18" xfId="46" applyNumberFormat="1" applyFont="1" applyBorder="1" applyAlignment="1">
      <alignment horizontal="center" vertical="center"/>
      <protection/>
    </xf>
    <xf numFmtId="0" fontId="23" fillId="0" borderId="17" xfId="46" applyFont="1" applyBorder="1" applyAlignment="1">
      <alignment vertical="center"/>
      <protection/>
    </xf>
    <xf numFmtId="49" fontId="23" fillId="0" borderId="18" xfId="46" applyNumberFormat="1" applyFont="1" applyBorder="1" applyAlignment="1">
      <alignment horizontal="center" vertical="center"/>
      <protection/>
    </xf>
    <xf numFmtId="3" fontId="19" fillId="0" borderId="0" xfId="46" applyNumberFormat="1" applyFont="1">
      <alignment/>
      <protection/>
    </xf>
    <xf numFmtId="0" fontId="23" fillId="0" borderId="0" xfId="46" applyFont="1" applyBorder="1">
      <alignment/>
      <protection/>
    </xf>
    <xf numFmtId="0" fontId="26" fillId="0" borderId="0" xfId="46" applyFont="1" applyBorder="1">
      <alignment/>
      <protection/>
    </xf>
    <xf numFmtId="0" fontId="29" fillId="0" borderId="0" xfId="46" applyFont="1" applyBorder="1">
      <alignment/>
      <protection/>
    </xf>
    <xf numFmtId="2" fontId="26" fillId="0" borderId="0" xfId="46" applyNumberFormat="1" applyFont="1" applyBorder="1">
      <alignment/>
      <protection/>
    </xf>
    <xf numFmtId="0" fontId="23" fillId="0" borderId="0" xfId="49" applyNumberFormat="1" applyFont="1" applyBorder="1" applyAlignment="1" applyProtection="1">
      <alignment horizontal="center" vertical="center"/>
      <protection hidden="1"/>
    </xf>
    <xf numFmtId="0" fontId="23" fillId="0" borderId="0" xfId="49" applyNumberFormat="1" applyFont="1" applyBorder="1" applyAlignment="1" applyProtection="1">
      <alignment horizontal="center" vertical="center"/>
      <protection hidden="1"/>
    </xf>
    <xf numFmtId="0" fontId="23" fillId="0" borderId="0" xfId="49" applyNumberFormat="1" applyFont="1" applyBorder="1" applyAlignment="1" applyProtection="1">
      <alignment vertical="center"/>
      <protection hidden="1"/>
    </xf>
    <xf numFmtId="0" fontId="34" fillId="0" borderId="20" xfId="48" applyFont="1" applyBorder="1" applyAlignment="1">
      <alignment horizontal="left" vertical="center" indent="1"/>
      <protection/>
    </xf>
    <xf numFmtId="170" fontId="34" fillId="0" borderId="20" xfId="48" applyNumberFormat="1" applyFont="1" applyBorder="1" applyAlignment="1">
      <alignment horizontal="right" vertical="center" indent="1"/>
      <protection/>
    </xf>
    <xf numFmtId="0" fontId="35" fillId="0" borderId="0" xfId="48" applyFont="1">
      <alignment/>
      <protection/>
    </xf>
    <xf numFmtId="164" fontId="34" fillId="0" borderId="0" xfId="48" applyNumberFormat="1" applyFont="1" applyBorder="1" applyAlignment="1" applyProtection="1">
      <alignment horizontal="left" vertical="center" indent="1"/>
      <protection hidden="1"/>
    </xf>
    <xf numFmtId="0" fontId="34" fillId="0" borderId="0" xfId="49" applyNumberFormat="1" applyFont="1" applyBorder="1" applyAlignment="1" applyProtection="1">
      <alignment horizontal="left" vertical="center" indent="1"/>
      <protection hidden="1"/>
    </xf>
    <xf numFmtId="0" fontId="34" fillId="0" borderId="0" xfId="49" applyFont="1" applyBorder="1" applyAlignment="1">
      <alignment horizontal="left" vertical="center" indent="1"/>
      <protection/>
    </xf>
    <xf numFmtId="164" fontId="34" fillId="0" borderId="0" xfId="49" applyNumberFormat="1" applyFont="1" applyBorder="1" applyAlignment="1" applyProtection="1">
      <alignment horizontal="left" vertical="center" indent="1"/>
      <protection hidden="1"/>
    </xf>
    <xf numFmtId="0" fontId="34" fillId="0" borderId="0" xfId="49" applyFont="1" applyBorder="1" applyAlignment="1">
      <alignment vertical="center"/>
      <protection/>
    </xf>
    <xf numFmtId="0" fontId="34" fillId="0" borderId="0" xfId="49" applyNumberFormat="1" applyFont="1" applyBorder="1" applyAlignment="1" applyProtection="1">
      <alignment horizontal="right" vertical="center" indent="1"/>
      <protection hidden="1"/>
    </xf>
    <xf numFmtId="0" fontId="19" fillId="0" borderId="0" xfId="48" applyFont="1">
      <alignment/>
      <protection/>
    </xf>
    <xf numFmtId="2" fontId="35" fillId="0" borderId="0" xfId="49" applyNumberFormat="1" applyFont="1">
      <alignment/>
      <protection/>
    </xf>
    <xf numFmtId="0" fontId="34" fillId="0" borderId="0" xfId="48" applyFont="1" applyAlignment="1">
      <alignment horizontal="left" indent="1"/>
      <protection/>
    </xf>
    <xf numFmtId="0" fontId="34" fillId="0" borderId="0" xfId="48" applyFont="1">
      <alignment/>
      <protection/>
    </xf>
    <xf numFmtId="0" fontId="34" fillId="0" borderId="0" xfId="48" applyFont="1" applyAlignment="1">
      <alignment horizontal="right" indent="1"/>
      <protection/>
    </xf>
    <xf numFmtId="0" fontId="26" fillId="0" borderId="37" xfId="46" applyFont="1" applyBorder="1" applyAlignment="1">
      <alignment horizontal="centerContinuous" vertical="center"/>
      <protection/>
    </xf>
    <xf numFmtId="0" fontId="30" fillId="0" borderId="37" xfId="46" applyFont="1" applyBorder="1" applyAlignment="1">
      <alignment horizontal="centerContinuous" vertical="center"/>
      <protection/>
    </xf>
    <xf numFmtId="0" fontId="26" fillId="0" borderId="0" xfId="46" applyFont="1" applyBorder="1" applyAlignment="1">
      <alignment horizontal="centerContinuous" vertical="center"/>
      <protection/>
    </xf>
    <xf numFmtId="0" fontId="30" fillId="0" borderId="0" xfId="46" applyFont="1" applyBorder="1" applyAlignment="1">
      <alignment horizontal="centerContinuous" vertical="center"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_ABL_Prebor_7horky_pod_010" xfId="47"/>
    <cellStyle name="normální_LIGA 2013 verze 2.5.5.work 7" xfId="48"/>
    <cellStyle name="normální_Universal_60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8DB4E3"/>
      <rgbColor rgb="000066FF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FFFFFF"/>
      <rgbColor rgb="00FFFFFF"/>
      <rgbColor rgb="0099CCFF"/>
      <rgbColor rgb="00FFFF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238125</xdr:colOff>
      <xdr:row>0</xdr:row>
      <xdr:rowOff>504825</xdr:rowOff>
    </xdr:from>
    <xdr:to>
      <xdr:col>9</xdr:col>
      <xdr:colOff>95250</xdr:colOff>
      <xdr:row>4</xdr:row>
      <xdr:rowOff>123825</xdr:rowOff>
    </xdr:to>
    <xdr:pic>
      <xdr:nvPicPr>
        <xdr:cNvPr id="1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67200" y="504825"/>
          <a:ext cx="16478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123825</xdr:rowOff>
    </xdr:from>
    <xdr:to>
      <xdr:col>13</xdr:col>
      <xdr:colOff>190500</xdr:colOff>
      <xdr:row>0</xdr:row>
      <xdr:rowOff>1295400</xdr:rowOff>
    </xdr:to>
    <xdr:pic>
      <xdr:nvPicPr>
        <xdr:cNvPr id="1" name="Picture 1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23825"/>
          <a:ext cx="53625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1</xdr:row>
      <xdr:rowOff>38100</xdr:rowOff>
    </xdr:from>
    <xdr:to>
      <xdr:col>5</xdr:col>
      <xdr:colOff>381000</xdr:colOff>
      <xdr:row>2</xdr:row>
      <xdr:rowOff>219075</xdr:rowOff>
    </xdr:to>
    <xdr:pic>
      <xdr:nvPicPr>
        <xdr:cNvPr id="1" name="Picture 3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28625"/>
          <a:ext cx="9048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352425</xdr:colOff>
      <xdr:row>1</xdr:row>
      <xdr:rowOff>123825</xdr:rowOff>
    </xdr:from>
    <xdr:to>
      <xdr:col>10</xdr:col>
      <xdr:colOff>266700</xdr:colOff>
      <xdr:row>1</xdr:row>
      <xdr:rowOff>371475</xdr:rowOff>
    </xdr:to>
    <xdr:pic>
      <xdr:nvPicPr>
        <xdr:cNvPr id="2" name="e_FiltrSkupi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10100" y="514350"/>
          <a:ext cx="1171575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\Desktop\pracovni\CBA\1%20LIGA%20B_5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zor_Vysledky"/>
      <sheetName val="vzor_Vysledky ABL"/>
      <sheetName val="vzor_Tabulka"/>
      <sheetName val="vzor_Tabulka ABL"/>
      <sheetName val="vzor_Jednotlivci"/>
      <sheetName val="vzor_Tisk"/>
      <sheetName val="vzor_Statistika"/>
      <sheetName val="vzor_Statistika ABL"/>
      <sheetName val="vzor_Statistika ABL - celkove"/>
      <sheetName val="tabulka"/>
      <sheetName val="výsledky"/>
      <sheetName val="los"/>
      <sheetName val="družstva"/>
      <sheetName val="soupisky"/>
      <sheetName val="centra"/>
      <sheetName val="data_dráhy"/>
      <sheetName val="data_dny"/>
      <sheetName val="data_bonusy"/>
      <sheetName val="data_nastavení"/>
      <sheetName val="data_výstup"/>
      <sheetName val="data_colors"/>
      <sheetName val="data_buttons"/>
      <sheetName val="data_jazyky"/>
      <sheetName val="data_registration"/>
    </sheetNames>
    <sheetDataSet>
      <sheetData sheetId="0">
        <row r="8">
          <cell r="B8" t="str">
            <v>D :   </v>
          </cell>
          <cell r="C8" t="str">
            <v>Výkony 1</v>
          </cell>
        </row>
        <row r="11">
          <cell r="B11" t="str">
            <v>H :   </v>
          </cell>
          <cell r="C11" t="str">
            <v>Výkony 2</v>
          </cell>
        </row>
      </sheetData>
      <sheetData sheetId="9">
        <row r="4">
          <cell r="D4">
            <v>42</v>
          </cell>
        </row>
      </sheetData>
      <sheetData sheetId="10">
        <row r="2">
          <cell r="J2">
            <v>1</v>
          </cell>
          <cell r="K2">
            <v>1</v>
          </cell>
          <cell r="L2">
            <v>1</v>
          </cell>
          <cell r="P2">
            <v>1</v>
          </cell>
          <cell r="Q2">
            <v>1</v>
          </cell>
          <cell r="R2">
            <v>1</v>
          </cell>
          <cell r="AF2">
            <v>1</v>
          </cell>
          <cell r="AG2">
            <v>1</v>
          </cell>
          <cell r="AH2">
            <v>1</v>
          </cell>
          <cell r="AL2">
            <v>1</v>
          </cell>
          <cell r="AM2">
            <v>1</v>
          </cell>
          <cell r="AN2">
            <v>1</v>
          </cell>
        </row>
        <row r="823">
          <cell r="AY823">
            <v>9000101</v>
          </cell>
          <cell r="AZ823">
            <v>9000201</v>
          </cell>
          <cell r="BA823">
            <v>9000301</v>
          </cell>
          <cell r="BB823">
            <v>9000401</v>
          </cell>
          <cell r="BC823">
            <v>9000501</v>
          </cell>
          <cell r="BD823">
            <v>9000601</v>
          </cell>
          <cell r="BE823">
            <v>9000701</v>
          </cell>
          <cell r="BF823">
            <v>9000801</v>
          </cell>
          <cell r="BG823">
            <v>9000901</v>
          </cell>
          <cell r="BH823">
            <v>9001001</v>
          </cell>
          <cell r="BI823">
            <v>9001101</v>
          </cell>
          <cell r="BJ823">
            <v>9001201</v>
          </cell>
          <cell r="BK823">
            <v>9001301</v>
          </cell>
          <cell r="BL823">
            <v>9001401</v>
          </cell>
          <cell r="BM823">
            <v>9001501</v>
          </cell>
          <cell r="BN823">
            <v>9001601</v>
          </cell>
          <cell r="BO823">
            <v>9001701</v>
          </cell>
          <cell r="BP823">
            <v>9001801</v>
          </cell>
          <cell r="BQ823">
            <v>9001901</v>
          </cell>
          <cell r="BR823">
            <v>9002001</v>
          </cell>
        </row>
        <row r="824">
          <cell r="AY824">
            <v>9000102</v>
          </cell>
          <cell r="AZ824">
            <v>9000202</v>
          </cell>
          <cell r="BA824">
            <v>9000302</v>
          </cell>
          <cell r="BB824">
            <v>9000402</v>
          </cell>
          <cell r="BC824">
            <v>9000502</v>
          </cell>
          <cell r="BD824">
            <v>9000602</v>
          </cell>
          <cell r="BE824">
            <v>9000702</v>
          </cell>
          <cell r="BF824">
            <v>9000802</v>
          </cell>
          <cell r="BG824">
            <v>9000902</v>
          </cell>
          <cell r="BH824">
            <v>9001002</v>
          </cell>
          <cell r="BI824">
            <v>9001102</v>
          </cell>
          <cell r="BJ824">
            <v>9001202</v>
          </cell>
          <cell r="BK824">
            <v>9001302</v>
          </cell>
          <cell r="BL824">
            <v>9001402</v>
          </cell>
          <cell r="BM824">
            <v>9001502</v>
          </cell>
          <cell r="BN824">
            <v>9001602</v>
          </cell>
          <cell r="BO824">
            <v>9001702</v>
          </cell>
          <cell r="BP824">
            <v>9001802</v>
          </cell>
          <cell r="BQ824">
            <v>9001902</v>
          </cell>
          <cell r="BR824">
            <v>9002002</v>
          </cell>
        </row>
        <row r="825">
          <cell r="AY825">
            <v>9000103</v>
          </cell>
          <cell r="AZ825">
            <v>9000203</v>
          </cell>
          <cell r="BA825">
            <v>9000303</v>
          </cell>
          <cell r="BB825">
            <v>9000403</v>
          </cell>
          <cell r="BC825">
            <v>9000503</v>
          </cell>
          <cell r="BD825">
            <v>9000603</v>
          </cell>
          <cell r="BE825">
            <v>9000703</v>
          </cell>
          <cell r="BF825">
            <v>9000803</v>
          </cell>
          <cell r="BG825">
            <v>9000903</v>
          </cell>
          <cell r="BH825">
            <v>9001003</v>
          </cell>
          <cell r="BI825">
            <v>9001103</v>
          </cell>
          <cell r="BJ825">
            <v>9001203</v>
          </cell>
          <cell r="BK825">
            <v>9001303</v>
          </cell>
          <cell r="BL825">
            <v>9001403</v>
          </cell>
          <cell r="BM825">
            <v>9001503</v>
          </cell>
          <cell r="BN825">
            <v>9001603</v>
          </cell>
          <cell r="BO825">
            <v>9001703</v>
          </cell>
          <cell r="BP825">
            <v>9001803</v>
          </cell>
          <cell r="BQ825">
            <v>9001903</v>
          </cell>
          <cell r="BR825">
            <v>9002003</v>
          </cell>
        </row>
        <row r="826">
          <cell r="AY826">
            <v>9000104</v>
          </cell>
          <cell r="AZ826">
            <v>9000204</v>
          </cell>
          <cell r="BA826">
            <v>9000304</v>
          </cell>
          <cell r="BB826">
            <v>9000404</v>
          </cell>
          <cell r="BC826">
            <v>9000504</v>
          </cell>
          <cell r="BD826">
            <v>9000604</v>
          </cell>
          <cell r="BE826">
            <v>9000704</v>
          </cell>
          <cell r="BF826">
            <v>9000804</v>
          </cell>
          <cell r="BG826">
            <v>9000904</v>
          </cell>
          <cell r="BH826">
            <v>9001004</v>
          </cell>
          <cell r="BI826">
            <v>9001104</v>
          </cell>
          <cell r="BJ826">
            <v>9001204</v>
          </cell>
          <cell r="BK826">
            <v>9001304</v>
          </cell>
          <cell r="BL826">
            <v>9001404</v>
          </cell>
          <cell r="BM826">
            <v>9001504</v>
          </cell>
          <cell r="BN826">
            <v>9001604</v>
          </cell>
          <cell r="BO826">
            <v>9001704</v>
          </cell>
          <cell r="BP826">
            <v>9001804</v>
          </cell>
          <cell r="BQ826">
            <v>9001904</v>
          </cell>
          <cell r="BR826">
            <v>9002004</v>
          </cell>
        </row>
        <row r="827">
          <cell r="AY827">
            <v>9000105</v>
          </cell>
          <cell r="AZ827">
            <v>9000205</v>
          </cell>
          <cell r="BA827">
            <v>9000305</v>
          </cell>
          <cell r="BB827">
            <v>9000405</v>
          </cell>
          <cell r="BC827">
            <v>9000505</v>
          </cell>
          <cell r="BD827">
            <v>9000605</v>
          </cell>
          <cell r="BE827">
            <v>9000705</v>
          </cell>
          <cell r="BF827">
            <v>9000805</v>
          </cell>
          <cell r="BG827">
            <v>9000905</v>
          </cell>
          <cell r="BH827">
            <v>9001005</v>
          </cell>
          <cell r="BI827">
            <v>9001105</v>
          </cell>
          <cell r="BJ827">
            <v>9001205</v>
          </cell>
          <cell r="BK827">
            <v>9001305</v>
          </cell>
          <cell r="BL827">
            <v>9001405</v>
          </cell>
          <cell r="BM827">
            <v>9001505</v>
          </cell>
          <cell r="BN827">
            <v>9001605</v>
          </cell>
          <cell r="BO827">
            <v>9001705</v>
          </cell>
          <cell r="BP827">
            <v>9001805</v>
          </cell>
          <cell r="BQ827">
            <v>9001905</v>
          </cell>
          <cell r="BR827">
            <v>9002005</v>
          </cell>
        </row>
        <row r="828">
          <cell r="AY828">
            <v>9000106</v>
          </cell>
          <cell r="AZ828">
            <v>9000206</v>
          </cell>
          <cell r="BA828">
            <v>9000306</v>
          </cell>
          <cell r="BB828">
            <v>9000406</v>
          </cell>
          <cell r="BC828">
            <v>9000506</v>
          </cell>
          <cell r="BD828">
            <v>9000606</v>
          </cell>
          <cell r="BE828">
            <v>9000706</v>
          </cell>
          <cell r="BF828">
            <v>9000806</v>
          </cell>
          <cell r="BG828">
            <v>9000906</v>
          </cell>
          <cell r="BH828">
            <v>9001006</v>
          </cell>
          <cell r="BI828">
            <v>9001106</v>
          </cell>
          <cell r="BJ828">
            <v>9001206</v>
          </cell>
          <cell r="BK828">
            <v>9001306</v>
          </cell>
          <cell r="BL828">
            <v>9001406</v>
          </cell>
          <cell r="BM828">
            <v>9001506</v>
          </cell>
          <cell r="BN828">
            <v>9001606</v>
          </cell>
          <cell r="BO828">
            <v>9001706</v>
          </cell>
          <cell r="BP828">
            <v>9001806</v>
          </cell>
          <cell r="BQ828">
            <v>9001906</v>
          </cell>
          <cell r="BR828">
            <v>9002006</v>
          </cell>
        </row>
        <row r="829">
          <cell r="AY829">
            <v>9000107</v>
          </cell>
          <cell r="AZ829">
            <v>9000207</v>
          </cell>
          <cell r="BA829">
            <v>9000307</v>
          </cell>
          <cell r="BB829">
            <v>9000407</v>
          </cell>
          <cell r="BC829">
            <v>9000507</v>
          </cell>
          <cell r="BD829">
            <v>9000607</v>
          </cell>
          <cell r="BE829">
            <v>9000707</v>
          </cell>
          <cell r="BF829">
            <v>9000807</v>
          </cell>
          <cell r="BG829">
            <v>9000907</v>
          </cell>
          <cell r="BH829">
            <v>9001007</v>
          </cell>
          <cell r="BI829">
            <v>9001107</v>
          </cell>
          <cell r="BJ829">
            <v>9001207</v>
          </cell>
          <cell r="BK829">
            <v>9001307</v>
          </cell>
          <cell r="BL829">
            <v>9001407</v>
          </cell>
          <cell r="BM829">
            <v>9001507</v>
          </cell>
          <cell r="BN829">
            <v>9001607</v>
          </cell>
          <cell r="BO829">
            <v>9001707</v>
          </cell>
          <cell r="BP829">
            <v>9001807</v>
          </cell>
          <cell r="BQ829">
            <v>9001907</v>
          </cell>
          <cell r="BR829">
            <v>9002007</v>
          </cell>
        </row>
        <row r="830">
          <cell r="AY830">
            <v>9000108</v>
          </cell>
          <cell r="AZ830">
            <v>9000208</v>
          </cell>
          <cell r="BA830">
            <v>9000308</v>
          </cell>
          <cell r="BB830">
            <v>9000408</v>
          </cell>
          <cell r="BC830">
            <v>9000508</v>
          </cell>
          <cell r="BD830">
            <v>9000608</v>
          </cell>
          <cell r="BE830">
            <v>9000708</v>
          </cell>
          <cell r="BF830">
            <v>9000808</v>
          </cell>
          <cell r="BG830">
            <v>9000908</v>
          </cell>
          <cell r="BH830">
            <v>9001008</v>
          </cell>
          <cell r="BI830">
            <v>9001108</v>
          </cell>
          <cell r="BJ830">
            <v>9001208</v>
          </cell>
          <cell r="BK830">
            <v>9001308</v>
          </cell>
          <cell r="BL830">
            <v>9001408</v>
          </cell>
          <cell r="BM830">
            <v>9001508</v>
          </cell>
          <cell r="BN830">
            <v>9001608</v>
          </cell>
          <cell r="BO830">
            <v>9001708</v>
          </cell>
          <cell r="BP830">
            <v>9001808</v>
          </cell>
          <cell r="BQ830">
            <v>9001908</v>
          </cell>
          <cell r="BR830">
            <v>9002008</v>
          </cell>
        </row>
        <row r="831">
          <cell r="AY831">
            <v>9000109</v>
          </cell>
          <cell r="AZ831">
            <v>9000209</v>
          </cell>
          <cell r="BA831">
            <v>9000309</v>
          </cell>
          <cell r="BB831">
            <v>9000409</v>
          </cell>
          <cell r="BC831">
            <v>9000509</v>
          </cell>
          <cell r="BD831">
            <v>9000609</v>
          </cell>
          <cell r="BE831">
            <v>9000709</v>
          </cell>
          <cell r="BF831">
            <v>9000809</v>
          </cell>
          <cell r="BG831">
            <v>9000909</v>
          </cell>
          <cell r="BH831">
            <v>9001009</v>
          </cell>
          <cell r="BI831">
            <v>9001109</v>
          </cell>
          <cell r="BJ831">
            <v>9001209</v>
          </cell>
          <cell r="BK831">
            <v>9001309</v>
          </cell>
          <cell r="BL831">
            <v>9001409</v>
          </cell>
          <cell r="BM831">
            <v>9001509</v>
          </cell>
          <cell r="BN831">
            <v>9001609</v>
          </cell>
          <cell r="BO831">
            <v>9001709</v>
          </cell>
          <cell r="BP831">
            <v>9001809</v>
          </cell>
          <cell r="BQ831">
            <v>9001909</v>
          </cell>
          <cell r="BR831">
            <v>9002009</v>
          </cell>
        </row>
        <row r="832">
          <cell r="AY832">
            <v>9000110</v>
          </cell>
          <cell r="AZ832">
            <v>9000210</v>
          </cell>
          <cell r="BA832">
            <v>9000310</v>
          </cell>
          <cell r="BB832">
            <v>9000410</v>
          </cell>
          <cell r="BC832">
            <v>9000510</v>
          </cell>
          <cell r="BD832">
            <v>9000610</v>
          </cell>
          <cell r="BE832">
            <v>9000710</v>
          </cell>
          <cell r="BF832">
            <v>9000810</v>
          </cell>
          <cell r="BG832">
            <v>9000910</v>
          </cell>
          <cell r="BH832">
            <v>9001010</v>
          </cell>
          <cell r="BI832">
            <v>9001110</v>
          </cell>
          <cell r="BJ832">
            <v>9001210</v>
          </cell>
          <cell r="BK832">
            <v>9001310</v>
          </cell>
          <cell r="BL832">
            <v>9001410</v>
          </cell>
          <cell r="BM832">
            <v>9001510</v>
          </cell>
          <cell r="BN832">
            <v>9001610</v>
          </cell>
          <cell r="BO832">
            <v>9001710</v>
          </cell>
          <cell r="BP832">
            <v>9001810</v>
          </cell>
          <cell r="BQ832">
            <v>9001910</v>
          </cell>
          <cell r="BR832">
            <v>9002010</v>
          </cell>
        </row>
        <row r="833">
          <cell r="AY833" t="str">
            <v>Xbowling Team</v>
          </cell>
          <cell r="AZ833" t="str">
            <v>Zíchov Pukls</v>
          </cell>
          <cell r="BA833" t="str">
            <v>BC Most Benedikt</v>
          </cell>
          <cell r="BB833" t="str">
            <v>1.BK S-centrum Děčín</v>
          </cell>
          <cell r="BC833" t="str">
            <v>Strike Řevnice</v>
          </cell>
          <cell r="BD833" t="str">
            <v>Všenorští Křižáci</v>
          </cell>
          <cell r="BE833" t="str">
            <v>BC Rabbits Praha</v>
          </cell>
          <cell r="BF833" t="str">
            <v>BT Notaxo</v>
          </cell>
          <cell r="BG833">
            <v>0</v>
          </cell>
          <cell r="BH833">
            <v>0</v>
          </cell>
          <cell r="BI833">
            <v>0</v>
          </cell>
          <cell r="BJ833">
            <v>0</v>
          </cell>
          <cell r="BK833">
            <v>0</v>
          </cell>
          <cell r="BL833">
            <v>0</v>
          </cell>
          <cell r="BM833">
            <v>0</v>
          </cell>
          <cell r="BN833">
            <v>0</v>
          </cell>
          <cell r="BO833">
            <v>0</v>
          </cell>
          <cell r="BP833">
            <v>0</v>
          </cell>
          <cell r="BQ833">
            <v>0</v>
          </cell>
          <cell r="BR833">
            <v>0</v>
          </cell>
        </row>
        <row r="834">
          <cell r="AY834" t="str">
            <v>Marval Michal</v>
          </cell>
          <cell r="AZ834" t="str">
            <v>Soukup Libor</v>
          </cell>
          <cell r="BA834" t="str">
            <v>Čepelák Jan</v>
          </cell>
          <cell r="BB834" t="str">
            <v>Prokůpková Alena</v>
          </cell>
          <cell r="BC834" t="str">
            <v>Vyšín Jan</v>
          </cell>
          <cell r="BD834" t="str">
            <v>Járka Ota</v>
          </cell>
          <cell r="BE834" t="str">
            <v>Beran Jiří ml.</v>
          </cell>
          <cell r="BF834" t="str">
            <v>Korecký David</v>
          </cell>
          <cell r="BG834" t="str">
            <v>Player I1</v>
          </cell>
          <cell r="BH834" t="str">
            <v>Player J1</v>
          </cell>
          <cell r="BI834" t="str">
            <v>Player K1</v>
          </cell>
          <cell r="BJ834" t="str">
            <v>Player L1</v>
          </cell>
          <cell r="BK834">
            <v>0</v>
          </cell>
          <cell r="BL834">
            <v>0</v>
          </cell>
          <cell r="BM834">
            <v>0</v>
          </cell>
          <cell r="BN834">
            <v>0</v>
          </cell>
          <cell r="BO834">
            <v>0</v>
          </cell>
          <cell r="BP834">
            <v>0</v>
          </cell>
          <cell r="BQ834">
            <v>0</v>
          </cell>
          <cell r="BR834">
            <v>0</v>
          </cell>
        </row>
        <row r="835">
          <cell r="AY835" t="str">
            <v>Mlynář Ondřej</v>
          </cell>
          <cell r="AZ835" t="str">
            <v>Šibil Miroslav</v>
          </cell>
          <cell r="BA835" t="str">
            <v>Čepelák Josef</v>
          </cell>
          <cell r="BB835" t="str">
            <v>Trčka Vladimír</v>
          </cell>
          <cell r="BC835" t="str">
            <v>Mička Daniel</v>
          </cell>
          <cell r="BD835" t="str">
            <v>Sova Petr</v>
          </cell>
          <cell r="BE835" t="str">
            <v>Beran Jiří st.</v>
          </cell>
          <cell r="BF835" t="str">
            <v>Malec Jaromír</v>
          </cell>
          <cell r="BG835" t="str">
            <v>Player I2</v>
          </cell>
          <cell r="BH835" t="str">
            <v>Player J2</v>
          </cell>
          <cell r="BI835" t="str">
            <v>Player K2</v>
          </cell>
          <cell r="BJ835" t="str">
            <v>Player L2</v>
          </cell>
          <cell r="BK835">
            <v>0</v>
          </cell>
          <cell r="BL835">
            <v>0</v>
          </cell>
          <cell r="BM835">
            <v>0</v>
          </cell>
          <cell r="BN835">
            <v>0</v>
          </cell>
          <cell r="BO835">
            <v>0</v>
          </cell>
          <cell r="BP835">
            <v>0</v>
          </cell>
          <cell r="BQ835">
            <v>0</v>
          </cell>
          <cell r="BR835">
            <v>0</v>
          </cell>
        </row>
        <row r="836">
          <cell r="AY836" t="str">
            <v>Kutina Karel</v>
          </cell>
          <cell r="AZ836" t="str">
            <v>Verbič Miroslav</v>
          </cell>
          <cell r="BA836" t="str">
            <v>Hurych Lukáš</v>
          </cell>
          <cell r="BB836" t="str">
            <v>Vrážel Jiří st.</v>
          </cell>
          <cell r="BC836" t="str">
            <v>Vopička Karel</v>
          </cell>
          <cell r="BD836" t="str">
            <v>Sovová Milada</v>
          </cell>
          <cell r="BE836" t="str">
            <v>Havel Petr ml.</v>
          </cell>
          <cell r="BF836" t="str">
            <v>Rain David</v>
          </cell>
          <cell r="BG836" t="str">
            <v>Player I3</v>
          </cell>
          <cell r="BH836" t="str">
            <v>Player J3</v>
          </cell>
          <cell r="BI836" t="str">
            <v>Player K3</v>
          </cell>
          <cell r="BJ836" t="str">
            <v>Player L3</v>
          </cell>
          <cell r="BK836">
            <v>0</v>
          </cell>
          <cell r="BL836">
            <v>0</v>
          </cell>
          <cell r="BM836">
            <v>0</v>
          </cell>
          <cell r="BN836">
            <v>0</v>
          </cell>
          <cell r="BO836">
            <v>0</v>
          </cell>
          <cell r="BP836">
            <v>0</v>
          </cell>
          <cell r="BQ836">
            <v>0</v>
          </cell>
          <cell r="BR836">
            <v>0</v>
          </cell>
        </row>
        <row r="837">
          <cell r="AY837" t="str">
            <v>Mach Libor</v>
          </cell>
          <cell r="AZ837">
            <v>0</v>
          </cell>
          <cell r="BA837" t="str">
            <v>Kabrhel Petr</v>
          </cell>
          <cell r="BB837" t="str">
            <v>Prokůpek Pavel</v>
          </cell>
          <cell r="BC837" t="str">
            <v>Souček Roman</v>
          </cell>
          <cell r="BD837" t="str">
            <v>Ivanciv Petr</v>
          </cell>
          <cell r="BE837" t="str">
            <v>Kadlčík Tomáš</v>
          </cell>
          <cell r="BF837" t="str">
            <v>Švec Ladislav</v>
          </cell>
          <cell r="BG837" t="str">
            <v>Player I4</v>
          </cell>
          <cell r="BH837">
            <v>0</v>
          </cell>
          <cell r="BI837" t="str">
            <v>Player K4</v>
          </cell>
          <cell r="BJ837" t="str">
            <v>Player L4</v>
          </cell>
          <cell r="BK837">
            <v>0</v>
          </cell>
          <cell r="BL837">
            <v>0</v>
          </cell>
          <cell r="BM837">
            <v>0</v>
          </cell>
          <cell r="BN837">
            <v>0</v>
          </cell>
          <cell r="BO837">
            <v>0</v>
          </cell>
          <cell r="BP837">
            <v>0</v>
          </cell>
          <cell r="BQ837">
            <v>0</v>
          </cell>
          <cell r="BR837">
            <v>0</v>
          </cell>
        </row>
        <row r="838">
          <cell r="AY838">
            <v>0</v>
          </cell>
          <cell r="AZ838">
            <v>0</v>
          </cell>
          <cell r="BA838">
            <v>0</v>
          </cell>
          <cell r="BB838">
            <v>0</v>
          </cell>
          <cell r="BC838" t="str">
            <v>Žabka Zdeněk</v>
          </cell>
          <cell r="BD838">
            <v>0</v>
          </cell>
          <cell r="BE838" t="str">
            <v>Petáková Anna</v>
          </cell>
          <cell r="BF838" t="str">
            <v>Semerák Stanislav</v>
          </cell>
          <cell r="BG838">
            <v>0</v>
          </cell>
          <cell r="BH838">
            <v>0</v>
          </cell>
          <cell r="BI838">
            <v>0</v>
          </cell>
          <cell r="BJ838">
            <v>0</v>
          </cell>
          <cell r="BK838">
            <v>0</v>
          </cell>
          <cell r="BL838">
            <v>0</v>
          </cell>
          <cell r="BM838">
            <v>0</v>
          </cell>
          <cell r="BN838">
            <v>0</v>
          </cell>
          <cell r="BO838">
            <v>0</v>
          </cell>
          <cell r="BP838">
            <v>0</v>
          </cell>
          <cell r="BQ838">
            <v>0</v>
          </cell>
          <cell r="BR838">
            <v>0</v>
          </cell>
        </row>
        <row r="839">
          <cell r="AY839">
            <v>0</v>
          </cell>
          <cell r="AZ839">
            <v>0</v>
          </cell>
          <cell r="BA839">
            <v>0</v>
          </cell>
          <cell r="BB839">
            <v>0</v>
          </cell>
          <cell r="BC839">
            <v>0</v>
          </cell>
          <cell r="BD839">
            <v>0</v>
          </cell>
          <cell r="BE839">
            <v>0</v>
          </cell>
          <cell r="BF839">
            <v>0</v>
          </cell>
          <cell r="BG839">
            <v>0</v>
          </cell>
          <cell r="BH839">
            <v>0</v>
          </cell>
          <cell r="BI839">
            <v>0</v>
          </cell>
          <cell r="BJ839">
            <v>0</v>
          </cell>
          <cell r="BK839">
            <v>0</v>
          </cell>
          <cell r="BL839">
            <v>0</v>
          </cell>
          <cell r="BM839">
            <v>0</v>
          </cell>
          <cell r="BN839">
            <v>0</v>
          </cell>
          <cell r="BO839">
            <v>0</v>
          </cell>
          <cell r="BP839">
            <v>0</v>
          </cell>
          <cell r="BQ839">
            <v>0</v>
          </cell>
          <cell r="BR839">
            <v>0</v>
          </cell>
        </row>
        <row r="840">
          <cell r="AY840">
            <v>0</v>
          </cell>
          <cell r="AZ840">
            <v>0</v>
          </cell>
          <cell r="BA840">
            <v>0</v>
          </cell>
          <cell r="BB840">
            <v>0</v>
          </cell>
          <cell r="BC840">
            <v>0</v>
          </cell>
          <cell r="BD840">
            <v>0</v>
          </cell>
          <cell r="BE840">
            <v>0</v>
          </cell>
          <cell r="BF840">
            <v>0</v>
          </cell>
          <cell r="BG840">
            <v>0</v>
          </cell>
          <cell r="BH840">
            <v>0</v>
          </cell>
          <cell r="BI840">
            <v>0</v>
          </cell>
          <cell r="BJ840">
            <v>0</v>
          </cell>
          <cell r="BK840">
            <v>0</v>
          </cell>
          <cell r="BL840">
            <v>0</v>
          </cell>
          <cell r="BM840">
            <v>0</v>
          </cell>
          <cell r="BN840">
            <v>0</v>
          </cell>
          <cell r="BO840">
            <v>0</v>
          </cell>
          <cell r="BP840">
            <v>0</v>
          </cell>
          <cell r="BQ840">
            <v>0</v>
          </cell>
          <cell r="BR840">
            <v>0</v>
          </cell>
        </row>
        <row r="841">
          <cell r="AY841">
            <v>0</v>
          </cell>
          <cell r="AZ841">
            <v>0</v>
          </cell>
          <cell r="BA841">
            <v>0</v>
          </cell>
          <cell r="BB841">
            <v>0</v>
          </cell>
          <cell r="BC841">
            <v>0</v>
          </cell>
          <cell r="BD841">
            <v>0</v>
          </cell>
          <cell r="BE841">
            <v>0</v>
          </cell>
          <cell r="BF841">
            <v>0</v>
          </cell>
          <cell r="BG841">
            <v>0</v>
          </cell>
          <cell r="BH841">
            <v>0</v>
          </cell>
          <cell r="BI841">
            <v>0</v>
          </cell>
          <cell r="BJ841">
            <v>0</v>
          </cell>
          <cell r="BK841">
            <v>0</v>
          </cell>
          <cell r="BL841">
            <v>0</v>
          </cell>
          <cell r="BM841">
            <v>0</v>
          </cell>
          <cell r="BN841">
            <v>0</v>
          </cell>
          <cell r="BO841">
            <v>0</v>
          </cell>
          <cell r="BP841">
            <v>0</v>
          </cell>
          <cell r="BQ841">
            <v>0</v>
          </cell>
          <cell r="BR841">
            <v>0</v>
          </cell>
        </row>
        <row r="842">
          <cell r="AY842">
            <v>0</v>
          </cell>
          <cell r="AZ842">
            <v>0</v>
          </cell>
          <cell r="BA842">
            <v>0</v>
          </cell>
          <cell r="BB842">
            <v>0</v>
          </cell>
          <cell r="BC842">
            <v>0</v>
          </cell>
          <cell r="BD842">
            <v>0</v>
          </cell>
          <cell r="BE842">
            <v>0</v>
          </cell>
          <cell r="BF842">
            <v>0</v>
          </cell>
          <cell r="BG842">
            <v>0</v>
          </cell>
          <cell r="BH842">
            <v>0</v>
          </cell>
          <cell r="BI842">
            <v>0</v>
          </cell>
          <cell r="BJ842">
            <v>0</v>
          </cell>
          <cell r="BK842">
            <v>0</v>
          </cell>
          <cell r="BL842">
            <v>0</v>
          </cell>
          <cell r="BM842">
            <v>0</v>
          </cell>
          <cell r="BN842">
            <v>0</v>
          </cell>
          <cell r="BO842">
            <v>0</v>
          </cell>
          <cell r="BP842">
            <v>0</v>
          </cell>
          <cell r="BQ842">
            <v>0</v>
          </cell>
          <cell r="BR842">
            <v>0</v>
          </cell>
        </row>
        <row r="843">
          <cell r="AY843">
            <v>0</v>
          </cell>
          <cell r="AZ843">
            <v>0</v>
          </cell>
          <cell r="BA843">
            <v>0</v>
          </cell>
          <cell r="BB843">
            <v>0</v>
          </cell>
          <cell r="BC843">
            <v>0</v>
          </cell>
          <cell r="BD843">
            <v>0</v>
          </cell>
          <cell r="BE843">
            <v>0</v>
          </cell>
          <cell r="BF843">
            <v>0</v>
          </cell>
          <cell r="BG843">
            <v>0</v>
          </cell>
          <cell r="BH843">
            <v>0</v>
          </cell>
          <cell r="BI843">
            <v>0</v>
          </cell>
          <cell r="BJ843">
            <v>0</v>
          </cell>
          <cell r="BK843">
            <v>0</v>
          </cell>
          <cell r="BL843">
            <v>0</v>
          </cell>
          <cell r="BM843">
            <v>0</v>
          </cell>
          <cell r="BN843">
            <v>0</v>
          </cell>
          <cell r="BO843">
            <v>0</v>
          </cell>
          <cell r="BP843">
            <v>0</v>
          </cell>
          <cell r="BQ843">
            <v>0</v>
          </cell>
          <cell r="BR843">
            <v>0</v>
          </cell>
        </row>
        <row r="844">
          <cell r="AY844">
            <v>0</v>
          </cell>
          <cell r="AZ844">
            <v>0</v>
          </cell>
          <cell r="BA844">
            <v>0</v>
          </cell>
          <cell r="BB844">
            <v>10</v>
          </cell>
          <cell r="BC844">
            <v>0</v>
          </cell>
          <cell r="BD844">
            <v>0</v>
          </cell>
          <cell r="BE844">
            <v>0</v>
          </cell>
          <cell r="BF844">
            <v>0</v>
          </cell>
          <cell r="BG844">
            <v>8</v>
          </cell>
          <cell r="BH844">
            <v>0</v>
          </cell>
          <cell r="BI844">
            <v>0</v>
          </cell>
          <cell r="BJ844">
            <v>0</v>
          </cell>
          <cell r="BK844">
            <v>0</v>
          </cell>
          <cell r="BL844">
            <v>0</v>
          </cell>
          <cell r="BM844">
            <v>0</v>
          </cell>
          <cell r="BN844">
            <v>0</v>
          </cell>
          <cell r="BO844">
            <v>0</v>
          </cell>
          <cell r="BP844">
            <v>0</v>
          </cell>
          <cell r="BQ844">
            <v>0</v>
          </cell>
          <cell r="BR844">
            <v>0</v>
          </cell>
        </row>
        <row r="845">
          <cell r="AY845">
            <v>0</v>
          </cell>
          <cell r="AZ845">
            <v>0</v>
          </cell>
          <cell r="BA845">
            <v>0</v>
          </cell>
          <cell r="BB845">
            <v>0</v>
          </cell>
          <cell r="BC845">
            <v>0</v>
          </cell>
          <cell r="BD845">
            <v>0</v>
          </cell>
          <cell r="BE845">
            <v>0</v>
          </cell>
          <cell r="BF845">
            <v>0</v>
          </cell>
          <cell r="BG845">
            <v>0</v>
          </cell>
          <cell r="BH845">
            <v>0</v>
          </cell>
          <cell r="BI845">
            <v>0</v>
          </cell>
          <cell r="BJ845">
            <v>0</v>
          </cell>
          <cell r="BK845">
            <v>0</v>
          </cell>
          <cell r="BL845">
            <v>0</v>
          </cell>
          <cell r="BM845">
            <v>0</v>
          </cell>
          <cell r="BN845">
            <v>0</v>
          </cell>
          <cell r="BO845">
            <v>0</v>
          </cell>
          <cell r="BP845">
            <v>0</v>
          </cell>
          <cell r="BQ845">
            <v>0</v>
          </cell>
          <cell r="BR845">
            <v>0</v>
          </cell>
        </row>
        <row r="846">
          <cell r="AY846">
            <v>0</v>
          </cell>
          <cell r="AZ846">
            <v>0</v>
          </cell>
          <cell r="BA846">
            <v>0</v>
          </cell>
          <cell r="BB846">
            <v>0</v>
          </cell>
          <cell r="BC846">
            <v>0</v>
          </cell>
          <cell r="BD846">
            <v>10</v>
          </cell>
          <cell r="BE846">
            <v>0</v>
          </cell>
          <cell r="BF846">
            <v>0</v>
          </cell>
          <cell r="BG846">
            <v>0</v>
          </cell>
          <cell r="BH846">
            <v>0</v>
          </cell>
          <cell r="BI846">
            <v>0</v>
          </cell>
          <cell r="BJ846">
            <v>0</v>
          </cell>
          <cell r="BK846">
            <v>0</v>
          </cell>
          <cell r="BL846">
            <v>0</v>
          </cell>
          <cell r="BM846">
            <v>0</v>
          </cell>
          <cell r="BN846">
            <v>0</v>
          </cell>
          <cell r="BO846">
            <v>0</v>
          </cell>
          <cell r="BP846">
            <v>0</v>
          </cell>
          <cell r="BQ846">
            <v>0</v>
          </cell>
          <cell r="BR846">
            <v>0</v>
          </cell>
        </row>
        <row r="847">
          <cell r="AY847">
            <v>0</v>
          </cell>
          <cell r="AZ847">
            <v>0</v>
          </cell>
          <cell r="BA847">
            <v>0</v>
          </cell>
          <cell r="BB847">
            <v>0</v>
          </cell>
          <cell r="BC847">
            <v>0</v>
          </cell>
          <cell r="BD847">
            <v>0</v>
          </cell>
          <cell r="BE847">
            <v>0</v>
          </cell>
          <cell r="BF847">
            <v>0</v>
          </cell>
          <cell r="BG847">
            <v>0</v>
          </cell>
          <cell r="BH847">
            <v>0</v>
          </cell>
          <cell r="BI847">
            <v>8</v>
          </cell>
          <cell r="BJ847">
            <v>0</v>
          </cell>
          <cell r="BK847">
            <v>0</v>
          </cell>
          <cell r="BL847">
            <v>0</v>
          </cell>
          <cell r="BM847">
            <v>0</v>
          </cell>
          <cell r="BN847">
            <v>0</v>
          </cell>
          <cell r="BO847">
            <v>0</v>
          </cell>
          <cell r="BP847">
            <v>0</v>
          </cell>
          <cell r="BQ847">
            <v>0</v>
          </cell>
          <cell r="BR847">
            <v>0</v>
          </cell>
        </row>
        <row r="848">
          <cell r="AY848">
            <v>0</v>
          </cell>
          <cell r="AZ848">
            <v>0</v>
          </cell>
          <cell r="BA848">
            <v>0</v>
          </cell>
          <cell r="BB848">
            <v>0</v>
          </cell>
          <cell r="BC848">
            <v>0</v>
          </cell>
          <cell r="BD848">
            <v>0</v>
          </cell>
          <cell r="BE848">
            <v>10</v>
          </cell>
          <cell r="BF848">
            <v>0</v>
          </cell>
          <cell r="BG848">
            <v>0</v>
          </cell>
          <cell r="BH848">
            <v>0</v>
          </cell>
          <cell r="BI848">
            <v>0</v>
          </cell>
          <cell r="BJ848">
            <v>0</v>
          </cell>
          <cell r="BK848">
            <v>0</v>
          </cell>
          <cell r="BL848">
            <v>0</v>
          </cell>
          <cell r="BM848">
            <v>0</v>
          </cell>
          <cell r="BN848">
            <v>0</v>
          </cell>
          <cell r="BO848">
            <v>0</v>
          </cell>
          <cell r="BP848">
            <v>0</v>
          </cell>
          <cell r="BQ848">
            <v>0</v>
          </cell>
          <cell r="BR848">
            <v>0</v>
          </cell>
        </row>
        <row r="849">
          <cell r="AY849">
            <v>0</v>
          </cell>
          <cell r="AZ849">
            <v>0</v>
          </cell>
          <cell r="BA849">
            <v>0</v>
          </cell>
          <cell r="BB849">
            <v>0</v>
          </cell>
          <cell r="BC849">
            <v>0</v>
          </cell>
          <cell r="BD849">
            <v>0</v>
          </cell>
          <cell r="BE849">
            <v>0</v>
          </cell>
          <cell r="BF849">
            <v>0</v>
          </cell>
          <cell r="BG849">
            <v>0</v>
          </cell>
          <cell r="BH849">
            <v>0</v>
          </cell>
          <cell r="BI849">
            <v>0</v>
          </cell>
          <cell r="BJ849">
            <v>0</v>
          </cell>
          <cell r="BK849">
            <v>0</v>
          </cell>
          <cell r="BL849">
            <v>0</v>
          </cell>
          <cell r="BM849">
            <v>0</v>
          </cell>
          <cell r="BN849">
            <v>0</v>
          </cell>
          <cell r="BO849">
            <v>0</v>
          </cell>
          <cell r="BP849">
            <v>0</v>
          </cell>
          <cell r="BQ849">
            <v>0</v>
          </cell>
          <cell r="BR849">
            <v>0</v>
          </cell>
        </row>
        <row r="850">
          <cell r="AY850">
            <v>0</v>
          </cell>
          <cell r="AZ850">
            <v>0</v>
          </cell>
          <cell r="BA850">
            <v>0</v>
          </cell>
          <cell r="BB850">
            <v>0</v>
          </cell>
          <cell r="BC850">
            <v>0</v>
          </cell>
          <cell r="BD850">
            <v>0</v>
          </cell>
          <cell r="BE850">
            <v>0</v>
          </cell>
          <cell r="BF850">
            <v>0</v>
          </cell>
          <cell r="BG850">
            <v>0</v>
          </cell>
          <cell r="BH850">
            <v>0</v>
          </cell>
          <cell r="BI850">
            <v>0</v>
          </cell>
          <cell r="BJ850">
            <v>0</v>
          </cell>
          <cell r="BK850">
            <v>0</v>
          </cell>
          <cell r="BL850">
            <v>0</v>
          </cell>
          <cell r="BM850">
            <v>0</v>
          </cell>
          <cell r="BN850">
            <v>0</v>
          </cell>
          <cell r="BO850">
            <v>0</v>
          </cell>
          <cell r="BP850">
            <v>0</v>
          </cell>
          <cell r="BQ850">
            <v>0</v>
          </cell>
          <cell r="BR850">
            <v>0</v>
          </cell>
        </row>
        <row r="851">
          <cell r="AY851">
            <v>0</v>
          </cell>
          <cell r="AZ851">
            <v>0</v>
          </cell>
          <cell r="BA851">
            <v>0</v>
          </cell>
          <cell r="BB851">
            <v>0</v>
          </cell>
          <cell r="BC851">
            <v>0</v>
          </cell>
          <cell r="BD851">
            <v>0</v>
          </cell>
          <cell r="BE851">
            <v>0</v>
          </cell>
          <cell r="BF851">
            <v>0</v>
          </cell>
          <cell r="BG851">
            <v>0</v>
          </cell>
          <cell r="BH851">
            <v>0</v>
          </cell>
          <cell r="BI851">
            <v>0</v>
          </cell>
          <cell r="BJ851">
            <v>0</v>
          </cell>
          <cell r="BK851">
            <v>0</v>
          </cell>
          <cell r="BL851">
            <v>0</v>
          </cell>
          <cell r="BM851">
            <v>0</v>
          </cell>
          <cell r="BN851">
            <v>0</v>
          </cell>
          <cell r="BO851">
            <v>0</v>
          </cell>
          <cell r="BP851">
            <v>0</v>
          </cell>
          <cell r="BQ851">
            <v>0</v>
          </cell>
          <cell r="BR851">
            <v>0</v>
          </cell>
        </row>
        <row r="852">
          <cell r="AY852">
            <v>0</v>
          </cell>
          <cell r="AZ852">
            <v>0</v>
          </cell>
          <cell r="BA852">
            <v>0</v>
          </cell>
          <cell r="BB852">
            <v>0</v>
          </cell>
          <cell r="BC852">
            <v>0</v>
          </cell>
          <cell r="BD852">
            <v>0</v>
          </cell>
          <cell r="BE852">
            <v>0</v>
          </cell>
          <cell r="BF852">
            <v>0</v>
          </cell>
          <cell r="BG852">
            <v>0</v>
          </cell>
          <cell r="BH852">
            <v>0</v>
          </cell>
          <cell r="BI852">
            <v>0</v>
          </cell>
          <cell r="BJ852">
            <v>0</v>
          </cell>
          <cell r="BK852">
            <v>0</v>
          </cell>
          <cell r="BL852">
            <v>0</v>
          </cell>
          <cell r="BM852">
            <v>0</v>
          </cell>
          <cell r="BN852">
            <v>0</v>
          </cell>
          <cell r="BO852">
            <v>0</v>
          </cell>
          <cell r="BP852">
            <v>0</v>
          </cell>
          <cell r="BQ852">
            <v>0</v>
          </cell>
          <cell r="BR852">
            <v>0</v>
          </cell>
        </row>
        <row r="853">
          <cell r="AY853">
            <v>0</v>
          </cell>
          <cell r="AZ853">
            <v>0</v>
          </cell>
          <cell r="BA853">
            <v>0</v>
          </cell>
          <cell r="BB853">
            <v>0</v>
          </cell>
          <cell r="BC853">
            <v>0</v>
          </cell>
          <cell r="BD853">
            <v>0</v>
          </cell>
          <cell r="BE853">
            <v>0</v>
          </cell>
          <cell r="BF853">
            <v>0</v>
          </cell>
          <cell r="BG853">
            <v>0</v>
          </cell>
          <cell r="BH853">
            <v>0</v>
          </cell>
          <cell r="BI853">
            <v>0</v>
          </cell>
          <cell r="BJ853">
            <v>0</v>
          </cell>
          <cell r="BK853">
            <v>0</v>
          </cell>
          <cell r="BL853">
            <v>0</v>
          </cell>
          <cell r="BM853">
            <v>0</v>
          </cell>
          <cell r="BN853">
            <v>0</v>
          </cell>
          <cell r="BO853">
            <v>0</v>
          </cell>
          <cell r="BP853">
            <v>0</v>
          </cell>
          <cell r="BQ853">
            <v>0</v>
          </cell>
          <cell r="BR853">
            <v>0</v>
          </cell>
        </row>
        <row r="864">
          <cell r="AY864">
            <v>4</v>
          </cell>
          <cell r="AZ864">
            <v>3</v>
          </cell>
          <cell r="BA864">
            <v>4</v>
          </cell>
          <cell r="BB864">
            <v>4</v>
          </cell>
          <cell r="BC864">
            <v>5</v>
          </cell>
          <cell r="BD864">
            <v>4</v>
          </cell>
          <cell r="BE864">
            <v>5</v>
          </cell>
          <cell r="BF864">
            <v>5</v>
          </cell>
          <cell r="BG864">
            <v>4</v>
          </cell>
          <cell r="BH864">
            <v>3</v>
          </cell>
          <cell r="BI864">
            <v>4</v>
          </cell>
          <cell r="BJ864">
            <v>4</v>
          </cell>
          <cell r="BK864">
            <v>0</v>
          </cell>
          <cell r="BL864">
            <v>0</v>
          </cell>
          <cell r="BM864">
            <v>0</v>
          </cell>
          <cell r="BN864">
            <v>0</v>
          </cell>
          <cell r="BO864">
            <v>0</v>
          </cell>
          <cell r="BP864">
            <v>0</v>
          </cell>
          <cell r="BQ864">
            <v>0</v>
          </cell>
          <cell r="BR864">
            <v>0</v>
          </cell>
        </row>
        <row r="865">
          <cell r="AY865" t="str">
            <v>$AY$834:$AY$837</v>
          </cell>
          <cell r="AZ865" t="str">
            <v>$AZ$834:$AZ$836</v>
          </cell>
          <cell r="BA865" t="str">
            <v>$BA$834:$BA$837</v>
          </cell>
          <cell r="BB865" t="str">
            <v>$BB$834:$BB$837</v>
          </cell>
          <cell r="BC865" t="str">
            <v>$BC$834:$BC$838</v>
          </cell>
          <cell r="BD865" t="str">
            <v>$BD$834:$BD$837</v>
          </cell>
          <cell r="BE865" t="str">
            <v>$BE$834:$BE$838</v>
          </cell>
          <cell r="BF865" t="str">
            <v>$BF$834:$BF$838</v>
          </cell>
          <cell r="BG865" t="str">
            <v>$BG$834:$BG$837</v>
          </cell>
          <cell r="BH865" t="str">
            <v>$BH$834:$BH$836</v>
          </cell>
          <cell r="BI865" t="str">
            <v>$BI$834:$BI$837</v>
          </cell>
          <cell r="BJ865" t="str">
            <v>$BJ$834:$BJ$837</v>
          </cell>
          <cell r="BK865" t="str">
            <v/>
          </cell>
          <cell r="BL865" t="str">
            <v/>
          </cell>
          <cell r="BM865" t="str">
            <v/>
          </cell>
          <cell r="BN865" t="str">
            <v/>
          </cell>
          <cell r="BO865" t="str">
            <v/>
          </cell>
          <cell r="BP865" t="str">
            <v/>
          </cell>
          <cell r="BQ865" t="str">
            <v/>
          </cell>
          <cell r="BR865" t="str">
            <v/>
          </cell>
        </row>
      </sheetData>
      <sheetData sheetId="11">
        <row r="2">
          <cell r="A2" t="str">
            <v>1. hrací den - 28.9.2014, centrum Praha - Na Ovčíně, rozhodčí - Gregor Tomáš</v>
          </cell>
        </row>
        <row r="3">
          <cell r="A3" t="str">
            <v>předp. čas</v>
          </cell>
          <cell r="D3" t="str">
            <v>Dr. č. 1 - 2</v>
          </cell>
          <cell r="G3" t="str">
            <v>Dr. č. 3 - 4</v>
          </cell>
          <cell r="J3" t="str">
            <v>Dr. č. 5 - 6</v>
          </cell>
          <cell r="M3" t="str">
            <v>Dr. č. 7 - 8</v>
          </cell>
          <cell r="P3" t="str">
            <v>Dr. č. 9 - 10</v>
          </cell>
          <cell r="S3" t="str">
            <v>Dr. č. 11 - 12</v>
          </cell>
        </row>
        <row r="4">
          <cell r="A4">
            <v>0.4131944444444444</v>
          </cell>
          <cell r="B4" t="b">
            <v>1</v>
          </cell>
          <cell r="C4">
            <v>0.4354166666666666</v>
          </cell>
          <cell r="D4" t="str">
            <v>Xbowling Team</v>
          </cell>
          <cell r="E4" t="str">
            <v>-</v>
          </cell>
          <cell r="F4" t="str">
            <v>Zíchov Pukls</v>
          </cell>
          <cell r="G4" t="str">
            <v>BC Most Benedikt</v>
          </cell>
          <cell r="H4" t="str">
            <v>-</v>
          </cell>
          <cell r="I4" t="str">
            <v>1.BK S-centrum Děčín</v>
          </cell>
          <cell r="J4" t="str">
            <v>Strike Řevnice</v>
          </cell>
          <cell r="K4" t="str">
            <v>-</v>
          </cell>
          <cell r="L4" t="str">
            <v>Všenorští Křižáci</v>
          </cell>
          <cell r="M4" t="str">
            <v>BC Rabbits Praha</v>
          </cell>
          <cell r="N4" t="str">
            <v>-</v>
          </cell>
          <cell r="O4" t="str">
            <v>BT Notaxo</v>
          </cell>
        </row>
        <row r="5">
          <cell r="A5">
            <v>0.4368055555555555</v>
          </cell>
          <cell r="B5" t="b">
            <v>0</v>
          </cell>
          <cell r="C5">
            <v>0.4590277777777777</v>
          </cell>
          <cell r="D5" t="str">
            <v>Všenorští Křižáci</v>
          </cell>
          <cell r="E5" t="str">
            <v>-</v>
          </cell>
          <cell r="F5" t="str">
            <v>BT Notaxo</v>
          </cell>
          <cell r="G5" t="str">
            <v>Strike Řevnice</v>
          </cell>
          <cell r="H5" t="str">
            <v>-</v>
          </cell>
          <cell r="I5" t="str">
            <v>BC Rabbits Praha</v>
          </cell>
          <cell r="J5" t="str">
            <v>Zíchov Pukls</v>
          </cell>
          <cell r="K5" t="str">
            <v>-</v>
          </cell>
          <cell r="L5" t="str">
            <v>1.BK S-centrum Děčín</v>
          </cell>
          <cell r="M5" t="str">
            <v>Xbowling Team</v>
          </cell>
          <cell r="N5" t="str">
            <v>-</v>
          </cell>
          <cell r="O5" t="str">
            <v>BC Most Benedikt</v>
          </cell>
        </row>
        <row r="6">
          <cell r="A6">
            <v>0.4604166666666666</v>
          </cell>
          <cell r="B6" t="b">
            <v>0</v>
          </cell>
          <cell r="C6">
            <v>0.4826388888888888</v>
          </cell>
          <cell r="D6" t="str">
            <v>Strike Řevnice</v>
          </cell>
          <cell r="E6" t="str">
            <v>-</v>
          </cell>
          <cell r="F6" t="str">
            <v>1.BK S-centrum Děčín</v>
          </cell>
          <cell r="G6" t="str">
            <v>Xbowling Team</v>
          </cell>
          <cell r="H6" t="str">
            <v>-</v>
          </cell>
          <cell r="I6" t="str">
            <v>BT Notaxo</v>
          </cell>
          <cell r="J6" t="str">
            <v>BC Rabbits Praha</v>
          </cell>
          <cell r="K6" t="str">
            <v>-</v>
          </cell>
          <cell r="L6" t="str">
            <v>BC Most Benedikt</v>
          </cell>
          <cell r="M6" t="str">
            <v>Zíchov Pukls</v>
          </cell>
          <cell r="N6" t="str">
            <v>-</v>
          </cell>
          <cell r="O6" t="str">
            <v>Všenorští Křižáci</v>
          </cell>
        </row>
        <row r="7">
          <cell r="A7">
            <v>0.48402777777777767</v>
          </cell>
          <cell r="B7" t="b">
            <v>0</v>
          </cell>
          <cell r="C7">
            <v>0.5062499999999999</v>
          </cell>
          <cell r="D7" t="str">
            <v>BC Most Benedikt</v>
          </cell>
          <cell r="E7" t="str">
            <v>-</v>
          </cell>
          <cell r="F7" t="str">
            <v>Všenorští Křižáci</v>
          </cell>
          <cell r="G7" t="str">
            <v>BC Rabbits Praha</v>
          </cell>
          <cell r="H7" t="str">
            <v>-</v>
          </cell>
          <cell r="I7" t="str">
            <v>Zíchov Pukls</v>
          </cell>
          <cell r="J7" t="str">
            <v>Xbowling Team</v>
          </cell>
          <cell r="K7" t="str">
            <v>-</v>
          </cell>
          <cell r="L7" t="str">
            <v>Strike Řevnice</v>
          </cell>
          <cell r="M7" t="str">
            <v>BT Notaxo</v>
          </cell>
          <cell r="N7" t="str">
            <v>-</v>
          </cell>
          <cell r="O7" t="str">
            <v>1.BK S-centrum Děčín</v>
          </cell>
        </row>
        <row r="8">
          <cell r="A8">
            <v>0.5076388888888888</v>
          </cell>
          <cell r="B8" t="b">
            <v>0</v>
          </cell>
          <cell r="C8">
            <v>0.529861111111111</v>
          </cell>
          <cell r="D8" t="str">
            <v>BC Rabbits Praha</v>
          </cell>
          <cell r="E8" t="str">
            <v>-</v>
          </cell>
          <cell r="F8" t="str">
            <v>Xbowling Team</v>
          </cell>
          <cell r="G8" t="str">
            <v>1.BK S-centrum Děčín</v>
          </cell>
          <cell r="H8" t="str">
            <v>-</v>
          </cell>
          <cell r="I8" t="str">
            <v>Všenorští Křižáci</v>
          </cell>
          <cell r="J8" t="str">
            <v>BC Most Benedikt</v>
          </cell>
          <cell r="K8" t="str">
            <v>-</v>
          </cell>
          <cell r="L8" t="str">
            <v>BT Notaxo</v>
          </cell>
          <cell r="M8" t="str">
            <v>Strike Řevnice</v>
          </cell>
          <cell r="N8" t="str">
            <v>-</v>
          </cell>
          <cell r="O8" t="str">
            <v>Zíchov Pukls</v>
          </cell>
        </row>
        <row r="9">
          <cell r="A9">
            <v>0.5312499999999999</v>
          </cell>
          <cell r="B9" t="b">
            <v>0</v>
          </cell>
          <cell r="C9">
            <v>0.5534722222222221</v>
          </cell>
          <cell r="D9" t="str">
            <v>Zíchov Pukls</v>
          </cell>
          <cell r="E9" t="str">
            <v>-</v>
          </cell>
          <cell r="F9" t="str">
            <v>BC Most Benedikt</v>
          </cell>
          <cell r="G9" t="str">
            <v>BT Notaxo</v>
          </cell>
          <cell r="H9" t="str">
            <v>-</v>
          </cell>
          <cell r="I9" t="str">
            <v>Strike Řevnice</v>
          </cell>
          <cell r="J9" t="str">
            <v>1.BK S-centrum Děčín</v>
          </cell>
          <cell r="K9" t="str">
            <v>-</v>
          </cell>
          <cell r="L9" t="str">
            <v>Xbowling Team</v>
          </cell>
          <cell r="M9" t="str">
            <v>Všenorští Křižáci</v>
          </cell>
          <cell r="N9" t="str">
            <v>-</v>
          </cell>
          <cell r="O9" t="str">
            <v>BC Rabbits Praha</v>
          </cell>
        </row>
        <row r="10">
          <cell r="A10">
            <v>0.554861111111111</v>
          </cell>
          <cell r="B10" t="b">
            <v>0</v>
          </cell>
          <cell r="C10">
            <v>0.5770833333333333</v>
          </cell>
          <cell r="D10" t="str">
            <v>1.BK S-centrum Děčín</v>
          </cell>
          <cell r="E10" t="str">
            <v>-</v>
          </cell>
          <cell r="F10" t="str">
            <v>BC Rabbits Praha</v>
          </cell>
          <cell r="G10" t="str">
            <v>Všenorští Křižáci</v>
          </cell>
          <cell r="H10" t="str">
            <v>-</v>
          </cell>
          <cell r="I10" t="str">
            <v>Xbowling Team</v>
          </cell>
          <cell r="J10" t="str">
            <v>BT Notaxo</v>
          </cell>
          <cell r="K10" t="str">
            <v>-</v>
          </cell>
          <cell r="L10" t="str">
            <v>Zíchov Pukls</v>
          </cell>
          <cell r="M10" t="str">
            <v>BC Most Benedikt</v>
          </cell>
          <cell r="N10" t="str">
            <v>-</v>
          </cell>
          <cell r="O10" t="str">
            <v>Strike Řevnice</v>
          </cell>
        </row>
        <row r="11">
          <cell r="A11">
            <v>0.5784722222222222</v>
          </cell>
          <cell r="B11" t="b">
            <v>0</v>
          </cell>
          <cell r="C11">
            <v>0.6006944444444444</v>
          </cell>
        </row>
        <row r="12">
          <cell r="A12">
            <v>0.6020833333333333</v>
          </cell>
          <cell r="B12" t="b">
            <v>0</v>
          </cell>
          <cell r="C12">
            <v>0.6243055555555556</v>
          </cell>
        </row>
        <row r="13">
          <cell r="A13">
            <v>0.6256944444444444</v>
          </cell>
          <cell r="B13" t="b">
            <v>0</v>
          </cell>
          <cell r="C13">
            <v>0.6479166666666667</v>
          </cell>
        </row>
        <row r="14">
          <cell r="A14">
            <v>0.6493055555555556</v>
          </cell>
          <cell r="B14" t="b">
            <v>0</v>
          </cell>
          <cell r="C14">
            <v>0.6715277777777778</v>
          </cell>
        </row>
        <row r="15">
          <cell r="A15">
            <v>0.6729166666666667</v>
          </cell>
          <cell r="B15" t="b">
            <v>0</v>
          </cell>
          <cell r="C15">
            <v>0.695138888888889</v>
          </cell>
        </row>
        <row r="16">
          <cell r="A16">
            <v>0.6965277777777779</v>
          </cell>
          <cell r="B16" t="b">
            <v>0</v>
          </cell>
          <cell r="C16">
            <v>0.7187500000000001</v>
          </cell>
        </row>
        <row r="17">
          <cell r="A17">
            <v>0.720138888888889</v>
          </cell>
          <cell r="B17" t="b">
            <v>0</v>
          </cell>
          <cell r="C17">
            <v>0.7423611111111112</v>
          </cell>
        </row>
        <row r="18">
          <cell r="A18">
            <v>0.7437500000000001</v>
          </cell>
          <cell r="B18" t="b">
            <v>0</v>
          </cell>
          <cell r="C18">
            <v>0.7659722222222224</v>
          </cell>
        </row>
        <row r="19">
          <cell r="A19">
            <v>0.7673611111111113</v>
          </cell>
          <cell r="B19" t="b">
            <v>0</v>
          </cell>
          <cell r="C19">
            <v>0.7895833333333335</v>
          </cell>
        </row>
        <row r="20">
          <cell r="A20" t="str">
            <v>2. hrací den - 19.10.2014, centrum Kladno - Vbowling, rozhodčí - Mužík Michal</v>
          </cell>
        </row>
        <row r="21">
          <cell r="A21" t="str">
            <v>předp. čas</v>
          </cell>
          <cell r="D21" t="str">
            <v>Dr. č. 1 - 2</v>
          </cell>
          <cell r="G21" t="str">
            <v>Dr. č. 3 - 4</v>
          </cell>
          <cell r="J21" t="str">
            <v>Dr. č. 5 - 6</v>
          </cell>
          <cell r="M21" t="str">
            <v>Dr. č. 7 - 8</v>
          </cell>
          <cell r="P21" t="str">
            <v>Dr. č. 9 - 10</v>
          </cell>
          <cell r="S21" t="str">
            <v>Dr. č. 11 - 12</v>
          </cell>
        </row>
        <row r="22">
          <cell r="A22">
            <v>0.4131944444444444</v>
          </cell>
          <cell r="B22" t="str">
            <v>-</v>
          </cell>
          <cell r="C22">
            <v>0.4354166666666666</v>
          </cell>
          <cell r="D22" t="str">
            <v>Strike Řevnice</v>
          </cell>
          <cell r="E22" t="str">
            <v>-</v>
          </cell>
          <cell r="F22" t="str">
            <v>Xbowling Team</v>
          </cell>
          <cell r="G22" t="str">
            <v>BC Rabbits Praha</v>
          </cell>
          <cell r="H22" t="str">
            <v>-</v>
          </cell>
          <cell r="I22" t="str">
            <v>BC Most Benedikt</v>
          </cell>
          <cell r="J22" t="str">
            <v>BT Notaxo</v>
          </cell>
          <cell r="K22" t="str">
            <v>-</v>
          </cell>
          <cell r="L22" t="str">
            <v>1.BK S-centrum Děčín</v>
          </cell>
          <cell r="M22" t="str">
            <v>Všenorští Křižáci</v>
          </cell>
          <cell r="N22" t="str">
            <v>-</v>
          </cell>
          <cell r="O22" t="str">
            <v>Zíchov Pukls</v>
          </cell>
        </row>
        <row r="23">
          <cell r="A23">
            <v>0.4368055555555555</v>
          </cell>
          <cell r="B23" t="b">
            <v>0</v>
          </cell>
          <cell r="C23">
            <v>0.4590277777777777</v>
          </cell>
          <cell r="D23" t="str">
            <v>1.BK S-centrum Děčín</v>
          </cell>
          <cell r="E23" t="str">
            <v>-</v>
          </cell>
          <cell r="F23" t="str">
            <v>Zíchov Pukls</v>
          </cell>
          <cell r="G23" t="str">
            <v>BT Notaxo</v>
          </cell>
          <cell r="H23" t="str">
            <v>-</v>
          </cell>
          <cell r="I23" t="str">
            <v>Všenorští Křižáci</v>
          </cell>
          <cell r="J23" t="str">
            <v>Xbowling Team</v>
          </cell>
          <cell r="K23" t="str">
            <v>-</v>
          </cell>
          <cell r="L23" t="str">
            <v>BC Most Benedikt</v>
          </cell>
          <cell r="M23" t="str">
            <v>Strike Řevnice</v>
          </cell>
          <cell r="N23" t="str">
            <v>-</v>
          </cell>
          <cell r="O23" t="str">
            <v>BC Rabbits Praha</v>
          </cell>
        </row>
        <row r="24">
          <cell r="A24">
            <v>0.4604166666666666</v>
          </cell>
          <cell r="B24" t="b">
            <v>0</v>
          </cell>
          <cell r="C24">
            <v>0.4826388888888888</v>
          </cell>
          <cell r="D24" t="str">
            <v>BT Notaxo</v>
          </cell>
          <cell r="E24" t="str">
            <v>-</v>
          </cell>
          <cell r="F24" t="str">
            <v>BC Most Benedikt</v>
          </cell>
          <cell r="G24" t="str">
            <v>Strike Řevnice</v>
          </cell>
          <cell r="H24" t="str">
            <v>-</v>
          </cell>
          <cell r="I24" t="str">
            <v>Zíchov Pukls</v>
          </cell>
          <cell r="J24" t="str">
            <v>Všenorští Křižáci</v>
          </cell>
          <cell r="K24" t="str">
            <v>-</v>
          </cell>
          <cell r="L24" t="str">
            <v>BC Rabbits Praha</v>
          </cell>
          <cell r="M24" t="str">
            <v>Xbowling Team</v>
          </cell>
          <cell r="N24" t="str">
            <v>-</v>
          </cell>
          <cell r="O24" t="str">
            <v>1.BK S-centrum Děčín</v>
          </cell>
        </row>
        <row r="25">
          <cell r="A25">
            <v>0.48402777777777767</v>
          </cell>
          <cell r="B25" t="b">
            <v>0</v>
          </cell>
          <cell r="C25">
            <v>0.5062499999999999</v>
          </cell>
          <cell r="D25" t="str">
            <v>BC Rabbits Praha</v>
          </cell>
          <cell r="E25" t="str">
            <v>-</v>
          </cell>
          <cell r="F25" t="str">
            <v>1.BK S-centrum Děčín</v>
          </cell>
          <cell r="G25" t="str">
            <v>Všenorští Křižáci</v>
          </cell>
          <cell r="H25" t="str">
            <v>-</v>
          </cell>
          <cell r="I25" t="str">
            <v>Xbowling Team</v>
          </cell>
          <cell r="J25" t="str">
            <v>Strike Řevnice</v>
          </cell>
          <cell r="K25" t="str">
            <v>-</v>
          </cell>
          <cell r="L25" t="str">
            <v>BT Notaxo</v>
          </cell>
          <cell r="M25" t="str">
            <v>Zíchov Pukls</v>
          </cell>
          <cell r="N25" t="str">
            <v>-</v>
          </cell>
          <cell r="O25" t="str">
            <v>BC Most Benedikt</v>
          </cell>
        </row>
        <row r="26">
          <cell r="A26">
            <v>0.5076388888888888</v>
          </cell>
          <cell r="B26" t="b">
            <v>0</v>
          </cell>
          <cell r="C26">
            <v>0.529861111111111</v>
          </cell>
          <cell r="D26" t="str">
            <v>Všenorští Křižáci</v>
          </cell>
          <cell r="E26" t="str">
            <v>-</v>
          </cell>
          <cell r="F26" t="str">
            <v>Strike Řevnice</v>
          </cell>
          <cell r="G26" t="str">
            <v>BC Most Benedikt</v>
          </cell>
          <cell r="H26" t="str">
            <v>-</v>
          </cell>
          <cell r="I26" t="str">
            <v>1.BK S-centrum Děčín</v>
          </cell>
          <cell r="J26" t="str">
            <v>BC Rabbits Praha</v>
          </cell>
          <cell r="K26" t="str">
            <v>-</v>
          </cell>
          <cell r="L26" t="str">
            <v>Zíchov Pukls</v>
          </cell>
          <cell r="M26" t="str">
            <v>BT Notaxo</v>
          </cell>
          <cell r="N26" t="str">
            <v>-</v>
          </cell>
          <cell r="O26" t="str">
            <v>Xbowling Team</v>
          </cell>
        </row>
        <row r="27">
          <cell r="A27">
            <v>0.5312499999999999</v>
          </cell>
          <cell r="B27" t="b">
            <v>0</v>
          </cell>
          <cell r="C27">
            <v>0.5534722222222221</v>
          </cell>
          <cell r="D27" t="str">
            <v>Xbowling Team</v>
          </cell>
          <cell r="E27" t="str">
            <v>-</v>
          </cell>
          <cell r="F27" t="str">
            <v>BC Rabbits Praha</v>
          </cell>
          <cell r="G27" t="str">
            <v>Zíchov Pukls</v>
          </cell>
          <cell r="H27" t="str">
            <v>-</v>
          </cell>
          <cell r="I27" t="str">
            <v>BT Notaxo</v>
          </cell>
          <cell r="J27" t="str">
            <v>BC Most Benedikt</v>
          </cell>
          <cell r="K27" t="str">
            <v>-</v>
          </cell>
          <cell r="L27" t="str">
            <v>Strike Řevnice</v>
          </cell>
          <cell r="M27" t="str">
            <v>1.BK S-centrum Děčín</v>
          </cell>
          <cell r="N27" t="str">
            <v>-</v>
          </cell>
          <cell r="O27" t="str">
            <v>Všenorští Křižáci</v>
          </cell>
        </row>
        <row r="28">
          <cell r="A28">
            <v>0.554861111111111</v>
          </cell>
          <cell r="B28" t="b">
            <v>0</v>
          </cell>
          <cell r="C28">
            <v>0.5770833333333333</v>
          </cell>
          <cell r="D28" t="str">
            <v>BC Most Benedikt</v>
          </cell>
          <cell r="E28" t="str">
            <v>-</v>
          </cell>
          <cell r="F28" t="str">
            <v>Všenorští Křižáci</v>
          </cell>
          <cell r="G28" t="str">
            <v>1.BK S-centrum Děčín</v>
          </cell>
          <cell r="H28" t="str">
            <v>-</v>
          </cell>
          <cell r="I28" t="str">
            <v>Strike Řevnice</v>
          </cell>
          <cell r="J28" t="str">
            <v>Zíchov Pukls</v>
          </cell>
          <cell r="K28" t="str">
            <v>-</v>
          </cell>
          <cell r="L28" t="str">
            <v>Xbowling Team</v>
          </cell>
          <cell r="M28" t="str">
            <v>BC Rabbits Praha</v>
          </cell>
          <cell r="N28" t="str">
            <v>-</v>
          </cell>
          <cell r="O28" t="str">
            <v>BT Notaxo</v>
          </cell>
        </row>
        <row r="29">
          <cell r="A29">
            <v>0.5784722222222222</v>
          </cell>
          <cell r="B29" t="b">
            <v>0</v>
          </cell>
          <cell r="C29">
            <v>0.6006944444444444</v>
          </cell>
        </row>
        <row r="30">
          <cell r="A30">
            <v>0.6020833333333333</v>
          </cell>
          <cell r="B30" t="b">
            <v>0</v>
          </cell>
          <cell r="C30">
            <v>0.6243055555555556</v>
          </cell>
        </row>
        <row r="31">
          <cell r="A31">
            <v>0.6256944444444444</v>
          </cell>
          <cell r="B31" t="b">
            <v>0</v>
          </cell>
          <cell r="C31">
            <v>0.6479166666666667</v>
          </cell>
        </row>
        <row r="32">
          <cell r="A32">
            <v>0.6493055555555556</v>
          </cell>
          <cell r="B32" t="b">
            <v>0</v>
          </cell>
          <cell r="C32">
            <v>0.6715277777777778</v>
          </cell>
        </row>
        <row r="33">
          <cell r="A33">
            <v>0.6729166666666667</v>
          </cell>
          <cell r="B33" t="b">
            <v>0</v>
          </cell>
          <cell r="C33">
            <v>0.695138888888889</v>
          </cell>
        </row>
        <row r="34">
          <cell r="A34">
            <v>0.6965277777777779</v>
          </cell>
          <cell r="B34" t="b">
            <v>0</v>
          </cell>
          <cell r="C34">
            <v>0.7187500000000001</v>
          </cell>
        </row>
        <row r="35">
          <cell r="A35">
            <v>0.720138888888889</v>
          </cell>
          <cell r="B35" t="b">
            <v>0</v>
          </cell>
          <cell r="C35">
            <v>0.7423611111111112</v>
          </cell>
        </row>
        <row r="36">
          <cell r="A36">
            <v>0.7437500000000001</v>
          </cell>
          <cell r="B36" t="b">
            <v>0</v>
          </cell>
          <cell r="C36">
            <v>0.7659722222222224</v>
          </cell>
        </row>
        <row r="37">
          <cell r="A37">
            <v>0.7673611111111113</v>
          </cell>
          <cell r="B37" t="b">
            <v>0</v>
          </cell>
          <cell r="C37">
            <v>0.7895833333333335</v>
          </cell>
        </row>
        <row r="38">
          <cell r="A38" t="str">
            <v>3. hrací den - 16.11.2014, centrum Praha - Best Bowling Zličín, rozhodčí - Gregorová Michaela</v>
          </cell>
        </row>
        <row r="39">
          <cell r="A39" t="str">
            <v>předp. čas</v>
          </cell>
          <cell r="D39" t="str">
            <v>Dr. č. 1 - 2</v>
          </cell>
          <cell r="G39" t="str">
            <v>Dr. č. 3 - 4</v>
          </cell>
          <cell r="J39" t="str">
            <v>Dr. č. 5 - 6</v>
          </cell>
          <cell r="M39" t="str">
            <v>Dr. č. 7 - 8</v>
          </cell>
          <cell r="P39" t="str">
            <v>Dr. č. 9 - 10</v>
          </cell>
          <cell r="S39" t="str">
            <v>Dr. č. 11 - 12</v>
          </cell>
        </row>
        <row r="40">
          <cell r="A40">
            <v>0.413194444444444</v>
          </cell>
          <cell r="B40" t="str">
            <v>-</v>
          </cell>
          <cell r="C40">
            <v>0.4354166666666662</v>
          </cell>
          <cell r="D40" t="str">
            <v>BT Notaxo</v>
          </cell>
          <cell r="E40" t="str">
            <v>-</v>
          </cell>
          <cell r="F40" t="str">
            <v>Strike Řevnice</v>
          </cell>
          <cell r="G40" t="str">
            <v>Všenorští Křižáci</v>
          </cell>
          <cell r="H40" t="str">
            <v>-</v>
          </cell>
          <cell r="I40" t="str">
            <v>BC Rabbits Praha</v>
          </cell>
          <cell r="J40" t="str">
            <v>Zíchov Pukls</v>
          </cell>
          <cell r="K40" t="str">
            <v>-</v>
          </cell>
          <cell r="L40" t="str">
            <v>BC Most Benedikt</v>
          </cell>
          <cell r="M40" t="str">
            <v>1.BK S-centrum Děčín</v>
          </cell>
          <cell r="N40" t="str">
            <v>-</v>
          </cell>
          <cell r="O40" t="str">
            <v>Xbowling Team</v>
          </cell>
        </row>
        <row r="41">
          <cell r="A41">
            <v>0.43680555555555506</v>
          </cell>
          <cell r="B41" t="b">
            <v>0</v>
          </cell>
          <cell r="C41">
            <v>0.45902777777777726</v>
          </cell>
          <cell r="D41" t="str">
            <v>BC Most Benedikt</v>
          </cell>
          <cell r="E41" t="str">
            <v>-</v>
          </cell>
          <cell r="F41" t="str">
            <v>Xbowling Team</v>
          </cell>
          <cell r="G41" t="str">
            <v>Zíchov Pukls</v>
          </cell>
          <cell r="H41" t="str">
            <v>-</v>
          </cell>
          <cell r="I41" t="str">
            <v>1.BK S-centrum Děčín</v>
          </cell>
          <cell r="J41" t="str">
            <v>Strike Řevnice</v>
          </cell>
          <cell r="K41" t="str">
            <v>-</v>
          </cell>
          <cell r="L41" t="str">
            <v>BC Rabbits Praha</v>
          </cell>
          <cell r="M41" t="str">
            <v>BT Notaxo</v>
          </cell>
          <cell r="N41" t="str">
            <v>-</v>
          </cell>
          <cell r="O41" t="str">
            <v>Všenorští Křižáci</v>
          </cell>
        </row>
        <row r="42">
          <cell r="A42">
            <v>0.46041666666666614</v>
          </cell>
          <cell r="B42" t="b">
            <v>0</v>
          </cell>
          <cell r="C42">
            <v>0.48263888888888834</v>
          </cell>
          <cell r="D42" t="str">
            <v>Zíchov Pukls</v>
          </cell>
          <cell r="E42" t="str">
            <v>-</v>
          </cell>
          <cell r="F42" t="str">
            <v>BC Rabbits Praha</v>
          </cell>
          <cell r="G42" t="str">
            <v>BT Notaxo</v>
          </cell>
          <cell r="H42" t="str">
            <v>-</v>
          </cell>
          <cell r="I42" t="str">
            <v>Xbowling Team</v>
          </cell>
          <cell r="J42" t="str">
            <v>1.BK S-centrum Děčín</v>
          </cell>
          <cell r="K42" t="str">
            <v>-</v>
          </cell>
          <cell r="L42" t="str">
            <v>Všenorští Křižáci</v>
          </cell>
          <cell r="M42" t="str">
            <v>Strike Řevnice</v>
          </cell>
          <cell r="N42" t="str">
            <v>-</v>
          </cell>
          <cell r="O42" t="str">
            <v>BC Most Benedikt</v>
          </cell>
        </row>
        <row r="43">
          <cell r="A43">
            <v>0.4840277777777772</v>
          </cell>
          <cell r="B43" t="b">
            <v>0</v>
          </cell>
          <cell r="C43">
            <v>0.5062499999999994</v>
          </cell>
          <cell r="D43" t="str">
            <v>Všenorští Křižáci</v>
          </cell>
          <cell r="E43" t="str">
            <v>-</v>
          </cell>
          <cell r="F43" t="str">
            <v>BC Most Benedikt</v>
          </cell>
          <cell r="G43" t="str">
            <v>1.BK S-centrum Děčín</v>
          </cell>
          <cell r="H43" t="str">
            <v>-</v>
          </cell>
          <cell r="I43" t="str">
            <v>Strike Řevnice</v>
          </cell>
          <cell r="J43" t="str">
            <v>BT Notaxo</v>
          </cell>
          <cell r="K43" t="str">
            <v>-</v>
          </cell>
          <cell r="L43" t="str">
            <v>Zíchov Pukls</v>
          </cell>
          <cell r="M43" t="str">
            <v>Xbowling Team</v>
          </cell>
          <cell r="N43" t="str">
            <v>-</v>
          </cell>
          <cell r="O43" t="str">
            <v>BC Rabbits Praha</v>
          </cell>
        </row>
        <row r="44">
          <cell r="A44">
            <v>0.5076388888888883</v>
          </cell>
          <cell r="B44" t="b">
            <v>0</v>
          </cell>
          <cell r="C44">
            <v>0.5298611111111106</v>
          </cell>
          <cell r="D44" t="str">
            <v>1.BK S-centrum Děčín</v>
          </cell>
          <cell r="E44" t="str">
            <v>-</v>
          </cell>
          <cell r="F44" t="str">
            <v>BT Notaxo</v>
          </cell>
          <cell r="G44" t="str">
            <v>BC Rabbits Praha</v>
          </cell>
          <cell r="H44" t="str">
            <v>-</v>
          </cell>
          <cell r="I44" t="str">
            <v>BC Most Benedikt</v>
          </cell>
          <cell r="J44" t="str">
            <v>Všenorští Křižáci</v>
          </cell>
          <cell r="K44" t="str">
            <v>-</v>
          </cell>
          <cell r="L44" t="str">
            <v>Xbowling Team</v>
          </cell>
          <cell r="M44" t="str">
            <v>Zíchov Pukls</v>
          </cell>
          <cell r="N44" t="str">
            <v>-</v>
          </cell>
          <cell r="O44" t="str">
            <v>Strike Řevnice</v>
          </cell>
        </row>
        <row r="45">
          <cell r="A45">
            <v>0.5312499999999994</v>
          </cell>
          <cell r="B45" t="b">
            <v>0</v>
          </cell>
          <cell r="C45">
            <v>0.5534722222222217</v>
          </cell>
          <cell r="D45" t="str">
            <v>Strike Řevnice</v>
          </cell>
          <cell r="E45" t="str">
            <v>-</v>
          </cell>
          <cell r="F45" t="str">
            <v>Všenorští Křižáci</v>
          </cell>
          <cell r="G45" t="str">
            <v>Xbowling Team</v>
          </cell>
          <cell r="H45" t="str">
            <v>-</v>
          </cell>
          <cell r="I45" t="str">
            <v>Zíchov Pukls</v>
          </cell>
          <cell r="J45" t="str">
            <v>BC Rabbits Praha</v>
          </cell>
          <cell r="K45" t="str">
            <v>-</v>
          </cell>
          <cell r="L45" t="str">
            <v>BT Notaxo</v>
          </cell>
          <cell r="M45" t="str">
            <v>BC Most Benedikt</v>
          </cell>
          <cell r="N45" t="str">
            <v>-</v>
          </cell>
          <cell r="O45" t="str">
            <v>1.BK S-centrum Děčín</v>
          </cell>
        </row>
        <row r="46">
          <cell r="A46">
            <v>0.5548611111111106</v>
          </cell>
          <cell r="B46" t="b">
            <v>0</v>
          </cell>
          <cell r="C46">
            <v>0.5770833333333328</v>
          </cell>
          <cell r="D46" t="str">
            <v>BC Rabbits Praha</v>
          </cell>
          <cell r="E46" t="str">
            <v>-</v>
          </cell>
          <cell r="F46" t="str">
            <v>1.BK S-centrum Děčín</v>
          </cell>
          <cell r="G46" t="str">
            <v>BC Most Benedikt</v>
          </cell>
          <cell r="H46" t="str">
            <v>-</v>
          </cell>
          <cell r="I46" t="str">
            <v>BT Notaxo</v>
          </cell>
          <cell r="J46" t="str">
            <v>Xbowling Team</v>
          </cell>
          <cell r="K46" t="str">
            <v>-</v>
          </cell>
          <cell r="L46" t="str">
            <v>Strike Řevnice</v>
          </cell>
          <cell r="M46" t="str">
            <v>Všenorští Křižáci</v>
          </cell>
          <cell r="N46" t="str">
            <v>-</v>
          </cell>
          <cell r="O46" t="str">
            <v>Zíchov Pukls</v>
          </cell>
        </row>
        <row r="47">
          <cell r="A47">
            <v>0.5784722222222217</v>
          </cell>
          <cell r="B47" t="b">
            <v>0</v>
          </cell>
          <cell r="C47">
            <v>0.600694444444444</v>
          </cell>
        </row>
        <row r="48">
          <cell r="A48">
            <v>0.6020833333333329</v>
          </cell>
          <cell r="B48" t="b">
            <v>0</v>
          </cell>
          <cell r="C48">
            <v>0.6243055555555551</v>
          </cell>
        </row>
        <row r="49">
          <cell r="A49">
            <v>0.625694444444444</v>
          </cell>
          <cell r="B49" t="b">
            <v>0</v>
          </cell>
          <cell r="C49">
            <v>0.6479166666666663</v>
          </cell>
        </row>
        <row r="50">
          <cell r="A50">
            <v>0.6493055555555551</v>
          </cell>
          <cell r="B50" t="b">
            <v>0</v>
          </cell>
          <cell r="C50">
            <v>0.6715277777777774</v>
          </cell>
        </row>
        <row r="51">
          <cell r="A51">
            <v>0.6729166666666663</v>
          </cell>
          <cell r="B51" t="b">
            <v>0</v>
          </cell>
          <cell r="C51">
            <v>0.6951388888888885</v>
          </cell>
        </row>
        <row r="52">
          <cell r="A52">
            <v>0.6965277777777774</v>
          </cell>
          <cell r="B52" t="b">
            <v>0</v>
          </cell>
          <cell r="C52">
            <v>0.7187499999999997</v>
          </cell>
        </row>
        <row r="53">
          <cell r="A53">
            <v>0.7201388888888886</v>
          </cell>
          <cell r="B53" t="b">
            <v>0</v>
          </cell>
          <cell r="C53">
            <v>0.7423611111111108</v>
          </cell>
        </row>
        <row r="54">
          <cell r="A54">
            <v>0.7437499999999997</v>
          </cell>
          <cell r="B54" t="b">
            <v>0</v>
          </cell>
          <cell r="C54">
            <v>0.7659722222222219</v>
          </cell>
        </row>
        <row r="55">
          <cell r="A55">
            <v>0.7673611111111108</v>
          </cell>
          <cell r="B55" t="b">
            <v>0</v>
          </cell>
          <cell r="C55">
            <v>0.7895833333333331</v>
          </cell>
        </row>
        <row r="56">
          <cell r="A56" t="str">
            <v>4. hrací den - 30.11.2014, centrum Kladno - Vbowling, rozhodčí - Gregor Tomáš</v>
          </cell>
        </row>
        <row r="57">
          <cell r="A57" t="str">
            <v>předp. čas</v>
          </cell>
          <cell r="D57" t="str">
            <v>Dr. č. 1 - 2</v>
          </cell>
          <cell r="G57" t="str">
            <v>Dr. č. 3 - 4</v>
          </cell>
          <cell r="J57" t="str">
            <v>Dr. č. 5 - 6</v>
          </cell>
          <cell r="M57" t="str">
            <v>Dr. č. 7 - 8</v>
          </cell>
          <cell r="P57" t="str">
            <v>Dr. č. 9 - 10</v>
          </cell>
          <cell r="S57" t="str">
            <v>Dr. č. 11 - 12</v>
          </cell>
        </row>
        <row r="58">
          <cell r="A58">
            <v>0.413194444444444</v>
          </cell>
          <cell r="B58" t="str">
            <v>-</v>
          </cell>
          <cell r="C58">
            <v>0.4354166666666662</v>
          </cell>
          <cell r="D58" t="str">
            <v>Zíchov Pukls</v>
          </cell>
          <cell r="E58" t="str">
            <v>-</v>
          </cell>
          <cell r="F58" t="str">
            <v>BT Notaxo</v>
          </cell>
          <cell r="G58" t="str">
            <v>1.BK S-centrum Děčín</v>
          </cell>
          <cell r="H58" t="str">
            <v>-</v>
          </cell>
          <cell r="I58" t="str">
            <v>Všenorští Křižáci</v>
          </cell>
          <cell r="J58" t="str">
            <v>Xbowling Team</v>
          </cell>
          <cell r="K58" t="str">
            <v>-</v>
          </cell>
          <cell r="L58" t="str">
            <v>BC Rabbits Praha</v>
          </cell>
          <cell r="M58" t="str">
            <v>BC Most Benedikt</v>
          </cell>
          <cell r="N58" t="str">
            <v>-</v>
          </cell>
          <cell r="O58" t="str">
            <v>Strike Řevnice</v>
          </cell>
        </row>
        <row r="59">
          <cell r="A59">
            <v>0.43680555555555506</v>
          </cell>
          <cell r="B59" t="b">
            <v>0</v>
          </cell>
          <cell r="C59">
            <v>0.45902777777777726</v>
          </cell>
          <cell r="D59" t="str">
            <v>BC Rabbits Praha</v>
          </cell>
          <cell r="E59" t="str">
            <v>-</v>
          </cell>
          <cell r="F59" t="str">
            <v>Strike Řevnice</v>
          </cell>
          <cell r="G59" t="str">
            <v>Xbowling Team</v>
          </cell>
          <cell r="H59" t="str">
            <v>-</v>
          </cell>
          <cell r="I59" t="str">
            <v>BC Most Benedikt</v>
          </cell>
          <cell r="J59" t="str">
            <v>BT Notaxo</v>
          </cell>
          <cell r="K59" t="str">
            <v>-</v>
          </cell>
          <cell r="L59" t="str">
            <v>Všenorští Křižáci</v>
          </cell>
          <cell r="M59" t="str">
            <v>Zíchov Pukls</v>
          </cell>
          <cell r="N59" t="str">
            <v>-</v>
          </cell>
          <cell r="O59" t="str">
            <v>1.BK S-centrum Děčín</v>
          </cell>
        </row>
        <row r="60">
          <cell r="A60">
            <v>0.46041666666666614</v>
          </cell>
          <cell r="B60" t="b">
            <v>0</v>
          </cell>
          <cell r="C60">
            <v>0.48263888888888834</v>
          </cell>
          <cell r="D60" t="str">
            <v>Xbowling Team</v>
          </cell>
          <cell r="E60" t="str">
            <v>-</v>
          </cell>
          <cell r="F60" t="str">
            <v>Všenorští Křižáci</v>
          </cell>
          <cell r="G60" t="str">
            <v>Zíchov Pukls</v>
          </cell>
          <cell r="H60" t="str">
            <v>-</v>
          </cell>
          <cell r="I60" t="str">
            <v>Strike Řevnice</v>
          </cell>
          <cell r="J60" t="str">
            <v>BC Most Benedikt</v>
          </cell>
          <cell r="K60" t="str">
            <v>-</v>
          </cell>
          <cell r="L60" t="str">
            <v>1.BK S-centrum Děčín</v>
          </cell>
          <cell r="M60" t="str">
            <v>BT Notaxo</v>
          </cell>
          <cell r="N60" t="str">
            <v>-</v>
          </cell>
          <cell r="O60" t="str">
            <v>BC Rabbits Praha</v>
          </cell>
        </row>
        <row r="61">
          <cell r="A61">
            <v>0.4840277777777772</v>
          </cell>
          <cell r="B61" t="b">
            <v>0</v>
          </cell>
          <cell r="C61">
            <v>0.5062499999999994</v>
          </cell>
          <cell r="D61" t="str">
            <v>1.BK S-centrum Děčín</v>
          </cell>
          <cell r="E61" t="str">
            <v>-</v>
          </cell>
          <cell r="F61" t="str">
            <v>BC Rabbits Praha</v>
          </cell>
          <cell r="G61" t="str">
            <v>BC Most Benedikt</v>
          </cell>
          <cell r="H61" t="str">
            <v>-</v>
          </cell>
          <cell r="I61" t="str">
            <v>BT Notaxo</v>
          </cell>
          <cell r="J61" t="str">
            <v>Zíchov Pukls</v>
          </cell>
          <cell r="K61" t="str">
            <v>-</v>
          </cell>
          <cell r="L61" t="str">
            <v>Xbowling Team</v>
          </cell>
          <cell r="M61" t="str">
            <v>Strike Řevnice</v>
          </cell>
          <cell r="N61" t="str">
            <v>-</v>
          </cell>
          <cell r="O61" t="str">
            <v>Všenorští Křižáci</v>
          </cell>
        </row>
        <row r="62">
          <cell r="A62">
            <v>0.5076388888888883</v>
          </cell>
          <cell r="B62" t="b">
            <v>0</v>
          </cell>
          <cell r="C62">
            <v>0.5298611111111106</v>
          </cell>
          <cell r="D62" t="str">
            <v>BC Most Benedikt</v>
          </cell>
          <cell r="E62" t="str">
            <v>-</v>
          </cell>
          <cell r="F62" t="str">
            <v>Zíchov Pukls</v>
          </cell>
          <cell r="G62" t="str">
            <v>Všenorští Křižáci</v>
          </cell>
          <cell r="H62" t="str">
            <v>-</v>
          </cell>
          <cell r="I62" t="str">
            <v>BC Rabbits Praha</v>
          </cell>
          <cell r="J62" t="str">
            <v>1.BK S-centrum Děčín</v>
          </cell>
          <cell r="K62" t="str">
            <v>-</v>
          </cell>
          <cell r="L62" t="str">
            <v>Strike Řevnice</v>
          </cell>
          <cell r="M62" t="str">
            <v>Xbowling Team</v>
          </cell>
          <cell r="N62" t="str">
            <v>-</v>
          </cell>
          <cell r="O62" t="str">
            <v>BT Notaxo</v>
          </cell>
        </row>
        <row r="63">
          <cell r="A63">
            <v>0.5312499999999994</v>
          </cell>
          <cell r="B63" t="b">
            <v>0</v>
          </cell>
          <cell r="C63">
            <v>0.5534722222222217</v>
          </cell>
          <cell r="D63" t="str">
            <v>BT Notaxo</v>
          </cell>
          <cell r="E63" t="str">
            <v>-</v>
          </cell>
          <cell r="F63" t="str">
            <v>1.BK S-centrum Děčín</v>
          </cell>
          <cell r="G63" t="str">
            <v>Strike Řevnice</v>
          </cell>
          <cell r="H63" t="str">
            <v>-</v>
          </cell>
          <cell r="I63" t="str">
            <v>Xbowling Team</v>
          </cell>
          <cell r="J63" t="str">
            <v>Všenorští Křižáci</v>
          </cell>
          <cell r="K63" t="str">
            <v>-</v>
          </cell>
          <cell r="L63" t="str">
            <v>Zíchov Pukls</v>
          </cell>
          <cell r="M63" t="str">
            <v>BC Rabbits Praha</v>
          </cell>
          <cell r="N63" t="str">
            <v>-</v>
          </cell>
          <cell r="O63" t="str">
            <v>BC Most Benedikt</v>
          </cell>
        </row>
        <row r="64">
          <cell r="A64">
            <v>0.5548611111111106</v>
          </cell>
          <cell r="B64" t="b">
            <v>0</v>
          </cell>
          <cell r="C64">
            <v>0.5770833333333328</v>
          </cell>
          <cell r="D64" t="str">
            <v>Všenorští Křižáci</v>
          </cell>
          <cell r="E64" t="str">
            <v>-</v>
          </cell>
          <cell r="F64" t="str">
            <v>BC Most Benedikt</v>
          </cell>
          <cell r="G64" t="str">
            <v>BC Rabbits Praha</v>
          </cell>
          <cell r="H64" t="str">
            <v>-</v>
          </cell>
          <cell r="I64" t="str">
            <v>Zíchov Pukls</v>
          </cell>
          <cell r="J64" t="str">
            <v>Strike Řevnice</v>
          </cell>
          <cell r="K64" t="str">
            <v>-</v>
          </cell>
          <cell r="L64" t="str">
            <v>BT Notaxo</v>
          </cell>
          <cell r="M64" t="str">
            <v>1.BK S-centrum Děčín</v>
          </cell>
          <cell r="N64" t="str">
            <v>-</v>
          </cell>
          <cell r="O64" t="str">
            <v>Xbowling Team</v>
          </cell>
        </row>
        <row r="65">
          <cell r="A65">
            <v>0.5784722222222217</v>
          </cell>
          <cell r="B65" t="b">
            <v>0</v>
          </cell>
          <cell r="C65">
            <v>0.600694444444444</v>
          </cell>
        </row>
        <row r="66">
          <cell r="A66">
            <v>0.6020833333333329</v>
          </cell>
          <cell r="B66" t="b">
            <v>0</v>
          </cell>
          <cell r="C66">
            <v>0.6243055555555551</v>
          </cell>
        </row>
        <row r="67">
          <cell r="A67">
            <v>0.625694444444444</v>
          </cell>
          <cell r="B67" t="b">
            <v>0</v>
          </cell>
          <cell r="C67">
            <v>0.6479166666666663</v>
          </cell>
        </row>
        <row r="68">
          <cell r="A68">
            <v>0.6493055555555551</v>
          </cell>
          <cell r="B68" t="b">
            <v>0</v>
          </cell>
          <cell r="C68">
            <v>0.6715277777777774</v>
          </cell>
        </row>
        <row r="69">
          <cell r="A69">
            <v>0.6729166666666663</v>
          </cell>
          <cell r="B69" t="b">
            <v>0</v>
          </cell>
          <cell r="C69">
            <v>0.6951388888888885</v>
          </cell>
        </row>
        <row r="70">
          <cell r="A70">
            <v>0.6965277777777774</v>
          </cell>
          <cell r="B70" t="b">
            <v>0</v>
          </cell>
          <cell r="C70">
            <v>0.7187499999999997</v>
          </cell>
        </row>
        <row r="71">
          <cell r="A71">
            <v>0.7201388888888886</v>
          </cell>
          <cell r="B71" t="b">
            <v>0</v>
          </cell>
          <cell r="C71">
            <v>0.7423611111111108</v>
          </cell>
        </row>
        <row r="72">
          <cell r="A72">
            <v>0.7437499999999997</v>
          </cell>
          <cell r="B72" t="b">
            <v>0</v>
          </cell>
          <cell r="C72">
            <v>0.7659722222222219</v>
          </cell>
        </row>
        <row r="73">
          <cell r="A73">
            <v>0.7673611111111108</v>
          </cell>
          <cell r="B73" t="b">
            <v>0</v>
          </cell>
          <cell r="C73">
            <v>0.7895833333333331</v>
          </cell>
        </row>
        <row r="74">
          <cell r="A74" t="str">
            <v>5. hrací den - 11.1.2015, centrum Praha - Na Ovčíně, rozhodčí - Marval Jiří</v>
          </cell>
        </row>
        <row r="75">
          <cell r="A75" t="str">
            <v>předp. čas</v>
          </cell>
          <cell r="D75" t="str">
            <v>Dr. č. 1 - 2</v>
          </cell>
          <cell r="G75" t="str">
            <v>Dr. č. 3 - 4</v>
          </cell>
          <cell r="J75" t="str">
            <v>Dr. č. 5 - 6</v>
          </cell>
          <cell r="M75" t="str">
            <v>Dr. č. 7 - 8</v>
          </cell>
          <cell r="P75" t="str">
            <v>Dr. č. 9 - 10</v>
          </cell>
          <cell r="S75" t="str">
            <v>Dr. č. 11 - 12</v>
          </cell>
        </row>
        <row r="76">
          <cell r="A76">
            <v>0.4548611111111111</v>
          </cell>
          <cell r="B76" t="str">
            <v>-</v>
          </cell>
          <cell r="C76">
            <v>0.4770833333333333</v>
          </cell>
          <cell r="D76" t="str">
            <v>Zíchov Pukls</v>
          </cell>
          <cell r="E76" t="str">
            <v>-</v>
          </cell>
          <cell r="F76" t="str">
            <v>BC Most Benedikt</v>
          </cell>
          <cell r="G76" t="str">
            <v>1.BK S-centrum Děčín</v>
          </cell>
          <cell r="H76" t="str">
            <v>-</v>
          </cell>
          <cell r="I76" t="str">
            <v>Strike Řevnice</v>
          </cell>
          <cell r="J76" t="str">
            <v>Všenorští Křižáci</v>
          </cell>
          <cell r="K76" t="str">
            <v>-</v>
          </cell>
          <cell r="L76" t="str">
            <v>BC Rabbits Praha</v>
          </cell>
          <cell r="M76" t="str">
            <v>BT Notaxo</v>
          </cell>
          <cell r="N76" t="str">
            <v>-</v>
          </cell>
          <cell r="O76" t="str">
            <v>Xbowling Team</v>
          </cell>
        </row>
        <row r="77">
          <cell r="A77">
            <v>0.4784722222222222</v>
          </cell>
          <cell r="B77" t="b">
            <v>0</v>
          </cell>
          <cell r="C77">
            <v>0.5006944444444443</v>
          </cell>
          <cell r="D77" t="str">
            <v>BC Rabbits Praha</v>
          </cell>
          <cell r="E77" t="str">
            <v>-</v>
          </cell>
          <cell r="F77" t="str">
            <v>Xbowling Team</v>
          </cell>
          <cell r="G77" t="str">
            <v>Všenorští Křižáci</v>
          </cell>
          <cell r="H77" t="str">
            <v>-</v>
          </cell>
          <cell r="I77" t="str">
            <v>BT Notaxo</v>
          </cell>
          <cell r="J77" t="str">
            <v>BC Most Benedikt</v>
          </cell>
          <cell r="K77" t="str">
            <v>-</v>
          </cell>
          <cell r="L77" t="str">
            <v>Strike Řevnice</v>
          </cell>
          <cell r="M77" t="str">
            <v>Zíchov Pukls</v>
          </cell>
          <cell r="N77" t="str">
            <v>-</v>
          </cell>
          <cell r="O77" t="str">
            <v>1.BK S-centrum Děčín</v>
          </cell>
        </row>
        <row r="78">
          <cell r="A78">
            <v>0.5020833333333332</v>
          </cell>
          <cell r="B78" t="b">
            <v>0</v>
          </cell>
          <cell r="C78">
            <v>0.5243055555555554</v>
          </cell>
          <cell r="D78" t="str">
            <v>Všenorští Křižáci</v>
          </cell>
          <cell r="E78" t="str">
            <v>-</v>
          </cell>
          <cell r="F78" t="str">
            <v>Strike Řevnice</v>
          </cell>
          <cell r="G78" t="str">
            <v>Zíchov Pukls</v>
          </cell>
          <cell r="H78" t="str">
            <v>-</v>
          </cell>
          <cell r="I78" t="str">
            <v>Xbowling Team</v>
          </cell>
          <cell r="J78" t="str">
            <v>BT Notaxo</v>
          </cell>
          <cell r="K78" t="str">
            <v>-</v>
          </cell>
          <cell r="L78" t="str">
            <v>1.BK S-centrum Děčín</v>
          </cell>
          <cell r="M78" t="str">
            <v>BC Most Benedikt</v>
          </cell>
          <cell r="N78" t="str">
            <v>-</v>
          </cell>
          <cell r="O78" t="str">
            <v>BC Rabbits Praha</v>
          </cell>
        </row>
        <row r="79">
          <cell r="A79">
            <v>0.5256944444444442</v>
          </cell>
          <cell r="B79" t="b">
            <v>0</v>
          </cell>
          <cell r="C79">
            <v>0.5479166666666664</v>
          </cell>
          <cell r="D79" t="str">
            <v>1.BK S-centrum Děčín</v>
          </cell>
          <cell r="E79" t="str">
            <v>-</v>
          </cell>
          <cell r="F79" t="str">
            <v>BC Rabbits Praha</v>
          </cell>
          <cell r="G79" t="str">
            <v>BT Notaxo</v>
          </cell>
          <cell r="H79" t="str">
            <v>-</v>
          </cell>
          <cell r="I79" t="str">
            <v>BC Most Benedikt</v>
          </cell>
          <cell r="J79" t="str">
            <v>Zíchov Pukls</v>
          </cell>
          <cell r="K79" t="str">
            <v>-</v>
          </cell>
          <cell r="L79" t="str">
            <v>Všenorští Křižáci</v>
          </cell>
          <cell r="M79" t="str">
            <v>Xbowling Team</v>
          </cell>
          <cell r="N79" t="str">
            <v>-</v>
          </cell>
          <cell r="O79" t="str">
            <v>Strike Řevnice</v>
          </cell>
        </row>
        <row r="80">
          <cell r="A80">
            <v>0.5493055555555553</v>
          </cell>
          <cell r="B80" t="b">
            <v>0</v>
          </cell>
          <cell r="C80">
            <v>0.5715277777777774</v>
          </cell>
          <cell r="D80" t="str">
            <v>BT Notaxo</v>
          </cell>
          <cell r="E80" t="str">
            <v>-</v>
          </cell>
          <cell r="F80" t="str">
            <v>Zíchov Pukls</v>
          </cell>
          <cell r="G80" t="str">
            <v>Strike Řevnice</v>
          </cell>
          <cell r="H80" t="str">
            <v>-</v>
          </cell>
          <cell r="I80" t="str">
            <v>BC Rabbits Praha</v>
          </cell>
          <cell r="J80" t="str">
            <v>1.BK S-centrum Děčín</v>
          </cell>
          <cell r="K80" t="str">
            <v>-</v>
          </cell>
          <cell r="L80" t="str">
            <v>Xbowling Team</v>
          </cell>
          <cell r="M80" t="str">
            <v>Všenorští Křižáci</v>
          </cell>
          <cell r="N80" t="str">
            <v>-</v>
          </cell>
          <cell r="O80" t="str">
            <v>BC Most Benedikt</v>
          </cell>
        </row>
        <row r="81">
          <cell r="A81">
            <v>0.5729166666666663</v>
          </cell>
          <cell r="B81" t="b">
            <v>0</v>
          </cell>
          <cell r="C81">
            <v>0.5951388888888884</v>
          </cell>
          <cell r="D81" t="str">
            <v>BC Most Benedikt</v>
          </cell>
          <cell r="E81" t="str">
            <v>-</v>
          </cell>
          <cell r="F81" t="str">
            <v>1.BK S-centrum Děčín</v>
          </cell>
          <cell r="G81" t="str">
            <v>Xbowling Team</v>
          </cell>
          <cell r="H81" t="str">
            <v>-</v>
          </cell>
          <cell r="I81" t="str">
            <v>Všenorští Křižáci</v>
          </cell>
          <cell r="J81" t="str">
            <v>Strike Řevnice</v>
          </cell>
          <cell r="K81" t="str">
            <v>-</v>
          </cell>
          <cell r="L81" t="str">
            <v>Zíchov Pukls</v>
          </cell>
          <cell r="M81" t="str">
            <v>BC Rabbits Praha</v>
          </cell>
          <cell r="N81" t="str">
            <v>-</v>
          </cell>
          <cell r="O81" t="str">
            <v>BT Notaxo</v>
          </cell>
        </row>
        <row r="82">
          <cell r="A82">
            <v>0.5965277777777773</v>
          </cell>
          <cell r="B82" t="b">
            <v>0</v>
          </cell>
          <cell r="C82">
            <v>0.6187499999999995</v>
          </cell>
          <cell r="D82" t="str">
            <v>Strike Řevnice</v>
          </cell>
          <cell r="E82" t="str">
            <v>-</v>
          </cell>
          <cell r="F82" t="str">
            <v>BT Notaxo</v>
          </cell>
          <cell r="G82" t="str">
            <v>BC Rabbits Praha</v>
          </cell>
          <cell r="H82" t="str">
            <v>-</v>
          </cell>
          <cell r="I82" t="str">
            <v>Zíchov Pukls</v>
          </cell>
          <cell r="J82" t="str">
            <v>Xbowling Team</v>
          </cell>
          <cell r="K82" t="str">
            <v>-</v>
          </cell>
          <cell r="L82" t="str">
            <v>BC Most Benedikt</v>
          </cell>
          <cell r="M82" t="str">
            <v>1.BK S-centrum Děčín</v>
          </cell>
          <cell r="N82" t="str">
            <v>-</v>
          </cell>
          <cell r="O82" t="str">
            <v>Všenorští Křižáci</v>
          </cell>
        </row>
        <row r="83">
          <cell r="A83">
            <v>0.6201388888888884</v>
          </cell>
          <cell r="B83" t="b">
            <v>0</v>
          </cell>
          <cell r="C83">
            <v>0.6423611111111105</v>
          </cell>
        </row>
        <row r="84">
          <cell r="A84">
            <v>0.6437499999999994</v>
          </cell>
          <cell r="B84" t="b">
            <v>0</v>
          </cell>
          <cell r="C84">
            <v>0.6659722222222215</v>
          </cell>
        </row>
        <row r="85">
          <cell r="A85">
            <v>0.6673611111111104</v>
          </cell>
          <cell r="B85" t="b">
            <v>0</v>
          </cell>
          <cell r="C85">
            <v>0.6895833333333325</v>
          </cell>
        </row>
        <row r="86">
          <cell r="A86">
            <v>0.6909722222222214</v>
          </cell>
          <cell r="B86" t="b">
            <v>0</v>
          </cell>
          <cell r="C86">
            <v>0.7131944444444436</v>
          </cell>
        </row>
        <row r="87">
          <cell r="A87">
            <v>0.7145833333333325</v>
          </cell>
          <cell r="B87" t="b">
            <v>0</v>
          </cell>
          <cell r="C87">
            <v>0.7368055555555546</v>
          </cell>
        </row>
        <row r="88">
          <cell r="A88">
            <v>0.7381944444444435</v>
          </cell>
          <cell r="B88" t="b">
            <v>0</v>
          </cell>
          <cell r="C88">
            <v>0.7604166666666656</v>
          </cell>
        </row>
        <row r="89">
          <cell r="A89">
            <v>0.7618055555555545</v>
          </cell>
          <cell r="B89" t="b">
            <v>0</v>
          </cell>
          <cell r="C89">
            <v>0.7840277777777767</v>
          </cell>
        </row>
        <row r="90">
          <cell r="A90">
            <v>0.7854166666666655</v>
          </cell>
          <cell r="B90" t="b">
            <v>0</v>
          </cell>
          <cell r="C90">
            <v>0.8076388888888877</v>
          </cell>
        </row>
        <row r="91">
          <cell r="A91">
            <v>0.8090277777777766</v>
          </cell>
          <cell r="B91" t="b">
            <v>0</v>
          </cell>
          <cell r="C91">
            <v>0.8312499999999987</v>
          </cell>
        </row>
        <row r="92">
          <cell r="A92" t="str">
            <v>6. hrací den - 15.2.2015, centrum Praha - Best Bowling Zličín, rozhodčí - Marval Jiří</v>
          </cell>
        </row>
        <row r="93">
          <cell r="A93" t="str">
            <v>předp. čas</v>
          </cell>
          <cell r="D93" t="str">
            <v>Dr. č. 1 - 2</v>
          </cell>
          <cell r="G93" t="str">
            <v>Dr. č. 3 - 4</v>
          </cell>
          <cell r="J93" t="str">
            <v>Dr. č. 5 - 6</v>
          </cell>
          <cell r="M93" t="str">
            <v>Dr. č. 7 - 8</v>
          </cell>
          <cell r="P93" t="str">
            <v>Dr. č. 9 - 10</v>
          </cell>
          <cell r="S93" t="str">
            <v>Dr. č. 11 - 12</v>
          </cell>
        </row>
        <row r="94">
          <cell r="A94">
            <v>0.413194444444444</v>
          </cell>
          <cell r="B94" t="str">
            <v>-</v>
          </cell>
          <cell r="C94">
            <v>0.4354166666666662</v>
          </cell>
          <cell r="D94" t="str">
            <v>Všenorští Křižáci</v>
          </cell>
          <cell r="E94" t="str">
            <v>-</v>
          </cell>
          <cell r="F94" t="str">
            <v>Zíchov Pukls</v>
          </cell>
          <cell r="G94" t="str">
            <v>BT Notaxo</v>
          </cell>
          <cell r="H94" t="str">
            <v>-</v>
          </cell>
          <cell r="I94" t="str">
            <v>1.BK S-centrum Děčín</v>
          </cell>
          <cell r="J94" t="str">
            <v>Xbowling Team</v>
          </cell>
          <cell r="K94" t="str">
            <v>-</v>
          </cell>
          <cell r="L94" t="str">
            <v>Strike Řevnice</v>
          </cell>
          <cell r="M94" t="str">
            <v>BC Rabbits Praha</v>
          </cell>
          <cell r="N94" t="str">
            <v>-</v>
          </cell>
          <cell r="O94" t="str">
            <v>BC Most Benedikt</v>
          </cell>
        </row>
        <row r="95">
          <cell r="A95">
            <v>0.43680555555555506</v>
          </cell>
          <cell r="B95" t="b">
            <v>0</v>
          </cell>
          <cell r="C95">
            <v>0.45902777777777726</v>
          </cell>
          <cell r="D95" t="str">
            <v>Strike Řevnice</v>
          </cell>
          <cell r="E95" t="str">
            <v>-</v>
          </cell>
          <cell r="F95" t="str">
            <v>BC Most Benedikt</v>
          </cell>
          <cell r="G95" t="str">
            <v>Xbowling Team</v>
          </cell>
          <cell r="H95" t="str">
            <v>-</v>
          </cell>
          <cell r="I95" t="str">
            <v>BC Rabbits Praha</v>
          </cell>
          <cell r="J95" t="str">
            <v>Zíchov Pukls</v>
          </cell>
          <cell r="K95" t="str">
            <v>-</v>
          </cell>
          <cell r="L95" t="str">
            <v>1.BK S-centrum Děčín</v>
          </cell>
          <cell r="M95" t="str">
            <v>Všenorští Křižáci</v>
          </cell>
          <cell r="N95" t="str">
            <v>-</v>
          </cell>
          <cell r="O95" t="str">
            <v>BT Notaxo</v>
          </cell>
        </row>
        <row r="96">
          <cell r="A96">
            <v>0.46041666666666614</v>
          </cell>
          <cell r="B96" t="b">
            <v>0</v>
          </cell>
          <cell r="C96">
            <v>0.48263888888888834</v>
          </cell>
          <cell r="D96" t="str">
            <v>Xbowling Team</v>
          </cell>
          <cell r="E96" t="str">
            <v>-</v>
          </cell>
          <cell r="F96" t="str">
            <v>1.BK S-centrum Děčín</v>
          </cell>
          <cell r="G96" t="str">
            <v>Všenorští Křižáci</v>
          </cell>
          <cell r="H96" t="str">
            <v>-</v>
          </cell>
          <cell r="I96" t="str">
            <v>BC Most Benedikt</v>
          </cell>
          <cell r="J96" t="str">
            <v>BC Rabbits Praha</v>
          </cell>
          <cell r="K96" t="str">
            <v>-</v>
          </cell>
          <cell r="L96" t="str">
            <v>BT Notaxo</v>
          </cell>
          <cell r="M96" t="str">
            <v>Zíchov Pukls</v>
          </cell>
          <cell r="N96" t="str">
            <v>-</v>
          </cell>
          <cell r="O96" t="str">
            <v>Strike Řevnice</v>
          </cell>
        </row>
        <row r="97">
          <cell r="A97">
            <v>0.4840277777777772</v>
          </cell>
          <cell r="B97" t="b">
            <v>0</v>
          </cell>
          <cell r="C97">
            <v>0.5062499999999994</v>
          </cell>
          <cell r="D97" t="str">
            <v>BT Notaxo</v>
          </cell>
          <cell r="E97" t="str">
            <v>-</v>
          </cell>
          <cell r="F97" t="str">
            <v>Strike Řevnice</v>
          </cell>
          <cell r="G97" t="str">
            <v>BC Rabbits Praha</v>
          </cell>
          <cell r="H97" t="str">
            <v>-</v>
          </cell>
          <cell r="I97" t="str">
            <v>Zíchov Pukls</v>
          </cell>
          <cell r="J97" t="str">
            <v>Všenorští Křižáci</v>
          </cell>
          <cell r="K97" t="str">
            <v>-</v>
          </cell>
          <cell r="L97" t="str">
            <v>Xbowling Team</v>
          </cell>
          <cell r="M97" t="str">
            <v>BC Most Benedikt</v>
          </cell>
          <cell r="N97" t="str">
            <v>-</v>
          </cell>
          <cell r="O97" t="str">
            <v>1.BK S-centrum Děčín</v>
          </cell>
        </row>
        <row r="98">
          <cell r="A98">
            <v>0.5076388888888883</v>
          </cell>
          <cell r="B98" t="b">
            <v>0</v>
          </cell>
          <cell r="C98">
            <v>0.5298611111111104</v>
          </cell>
          <cell r="D98" t="str">
            <v>BC Rabbits Praha</v>
          </cell>
          <cell r="E98" t="str">
            <v>-</v>
          </cell>
          <cell r="F98" t="str">
            <v>Všenorští Křižáci</v>
          </cell>
          <cell r="G98" t="str">
            <v>1.BK S-centrum Děčín</v>
          </cell>
          <cell r="H98" t="str">
            <v>-</v>
          </cell>
          <cell r="I98" t="str">
            <v>Strike Řevnice</v>
          </cell>
          <cell r="J98" t="str">
            <v>BT Notaxo</v>
          </cell>
          <cell r="K98" t="str">
            <v>-</v>
          </cell>
          <cell r="L98" t="str">
            <v>BC Most Benedikt</v>
          </cell>
          <cell r="M98" t="str">
            <v>Xbowling Team</v>
          </cell>
          <cell r="N98" t="str">
            <v>-</v>
          </cell>
          <cell r="O98" t="str">
            <v>Zíchov Pukls</v>
          </cell>
        </row>
        <row r="99">
          <cell r="A99">
            <v>0.5312499999999993</v>
          </cell>
          <cell r="B99" t="b">
            <v>0</v>
          </cell>
          <cell r="C99">
            <v>0.5534722222222215</v>
          </cell>
          <cell r="D99" t="str">
            <v>Zíchov Pukls</v>
          </cell>
          <cell r="E99" t="str">
            <v>-</v>
          </cell>
          <cell r="F99" t="str">
            <v>BT Notaxo</v>
          </cell>
          <cell r="G99" t="str">
            <v>BC Most Benedikt</v>
          </cell>
          <cell r="H99" t="str">
            <v>-</v>
          </cell>
          <cell r="I99" t="str">
            <v>Xbowling Team</v>
          </cell>
          <cell r="J99" t="str">
            <v>1.BK S-centrum Děčín</v>
          </cell>
          <cell r="K99" t="str">
            <v>-</v>
          </cell>
          <cell r="L99" t="str">
            <v>Všenorští Křižáci</v>
          </cell>
          <cell r="M99" t="str">
            <v>Strike Řevnice</v>
          </cell>
          <cell r="N99" t="str">
            <v>-</v>
          </cell>
          <cell r="O99" t="str">
            <v>BC Rabbits Praha</v>
          </cell>
        </row>
        <row r="100">
          <cell r="A100">
            <v>0.5548611111111104</v>
          </cell>
          <cell r="B100" t="b">
            <v>0</v>
          </cell>
          <cell r="C100">
            <v>0.5770833333333325</v>
          </cell>
          <cell r="D100" t="str">
            <v>1.BK S-centrum Děčín</v>
          </cell>
          <cell r="E100" t="str">
            <v>-</v>
          </cell>
          <cell r="F100" t="str">
            <v>BC Rabbits Praha</v>
          </cell>
          <cell r="G100" t="str">
            <v>Strike Řevnice</v>
          </cell>
          <cell r="H100" t="str">
            <v>-</v>
          </cell>
          <cell r="I100" t="str">
            <v>Všenorští Křižáci</v>
          </cell>
          <cell r="J100" t="str">
            <v>BC Most Benedikt</v>
          </cell>
          <cell r="K100" t="str">
            <v>-</v>
          </cell>
          <cell r="L100" t="str">
            <v>Zíchov Pukls</v>
          </cell>
          <cell r="M100" t="str">
            <v>BT Notaxo</v>
          </cell>
          <cell r="N100" t="str">
            <v>-</v>
          </cell>
          <cell r="O100" t="str">
            <v>Xbowling Team</v>
          </cell>
        </row>
        <row r="101">
          <cell r="A101">
            <v>0.5784722222222214</v>
          </cell>
          <cell r="B101" t="b">
            <v>0</v>
          </cell>
          <cell r="C101">
            <v>0.6006944444444435</v>
          </cell>
        </row>
        <row r="102">
          <cell r="A102">
            <v>0.6020833333333324</v>
          </cell>
          <cell r="B102" t="b">
            <v>0</v>
          </cell>
          <cell r="C102">
            <v>0.6243055555555546</v>
          </cell>
        </row>
        <row r="103">
          <cell r="A103">
            <v>0.6256944444444434</v>
          </cell>
          <cell r="B103" t="b">
            <v>0</v>
          </cell>
          <cell r="C103">
            <v>0.6479166666666656</v>
          </cell>
        </row>
        <row r="104">
          <cell r="A104">
            <v>0.6493055555555545</v>
          </cell>
          <cell r="B104" t="b">
            <v>0</v>
          </cell>
          <cell r="C104">
            <v>0.6715277777777766</v>
          </cell>
        </row>
        <row r="105">
          <cell r="A105">
            <v>0.6729166666666655</v>
          </cell>
          <cell r="B105" t="b">
            <v>0</v>
          </cell>
          <cell r="C105">
            <v>0.6951388888888876</v>
          </cell>
        </row>
        <row r="106">
          <cell r="A106">
            <v>0.6965277777777765</v>
          </cell>
          <cell r="B106" t="b">
            <v>0</v>
          </cell>
          <cell r="C106">
            <v>0.7187499999999987</v>
          </cell>
        </row>
        <row r="107">
          <cell r="A107">
            <v>0.7201388888888876</v>
          </cell>
          <cell r="B107" t="b">
            <v>0</v>
          </cell>
          <cell r="C107">
            <v>0.7423611111111097</v>
          </cell>
        </row>
        <row r="108">
          <cell r="A108">
            <v>0.7437499999999986</v>
          </cell>
          <cell r="B108" t="b">
            <v>0</v>
          </cell>
          <cell r="C108">
            <v>0.7659722222222207</v>
          </cell>
        </row>
        <row r="109">
          <cell r="A109">
            <v>0.7673611111111096</v>
          </cell>
          <cell r="B109" t="b">
            <v>0</v>
          </cell>
          <cell r="C109">
            <v>0.7895833333333317</v>
          </cell>
        </row>
        <row r="110">
          <cell r="A110" t="str">
            <v>7. hrací den - 8.3.2015, centrum Kladno - Vbowling, rozhodčí - neurčen</v>
          </cell>
        </row>
        <row r="111">
          <cell r="A111" t="str">
            <v>předp. čas</v>
          </cell>
          <cell r="D111" t="str">
            <v>Dr. č. 1 - 2</v>
          </cell>
          <cell r="G111" t="str">
            <v>Dr. č. 3 - 4</v>
          </cell>
          <cell r="J111" t="str">
            <v>Dr. č. 5 - 6</v>
          </cell>
          <cell r="M111" t="str">
            <v>Dr. č. 7 - 8</v>
          </cell>
          <cell r="P111" t="str">
            <v>Dr. č. 9 - 10</v>
          </cell>
          <cell r="S111" t="str">
            <v>Dr. č. 11 - 12</v>
          </cell>
        </row>
        <row r="112">
          <cell r="A112">
            <v>0.413194444444444</v>
          </cell>
          <cell r="B112" t="str">
            <v>-</v>
          </cell>
          <cell r="C112">
            <v>0.4354166666666662</v>
          </cell>
          <cell r="D112" t="str">
            <v>Xbowling Team</v>
          </cell>
          <cell r="E112" t="str">
            <v>-</v>
          </cell>
          <cell r="F112" t="str">
            <v>Všenorští Křižáci</v>
          </cell>
          <cell r="G112" t="str">
            <v>BC Rabbits Praha</v>
          </cell>
          <cell r="H112" t="str">
            <v>-</v>
          </cell>
          <cell r="I112" t="str">
            <v>BT Notaxo</v>
          </cell>
          <cell r="J112" t="str">
            <v>BC Most Benedikt</v>
          </cell>
          <cell r="K112" t="str">
            <v>-</v>
          </cell>
          <cell r="L112" t="str">
            <v>1.BK S-centrum Děčín</v>
          </cell>
          <cell r="M112" t="str">
            <v>Strike Řevnice</v>
          </cell>
          <cell r="N112" t="str">
            <v>-</v>
          </cell>
          <cell r="O112" t="str">
            <v>Zíchov Pukls</v>
          </cell>
        </row>
        <row r="113">
          <cell r="A113">
            <v>0.43680555555555506</v>
          </cell>
          <cell r="B113" t="b">
            <v>0</v>
          </cell>
          <cell r="C113">
            <v>0.45902777777777726</v>
          </cell>
          <cell r="D113" t="str">
            <v>1.BK S-centrum Děčín</v>
          </cell>
          <cell r="E113" t="str">
            <v>-</v>
          </cell>
          <cell r="F113" t="str">
            <v>Zíchov Pukls</v>
          </cell>
          <cell r="G113" t="str">
            <v>BC Most Benedikt</v>
          </cell>
          <cell r="H113" t="str">
            <v>-</v>
          </cell>
          <cell r="I113" t="str">
            <v>Strike Řevnice</v>
          </cell>
          <cell r="J113" t="str">
            <v>Všenorští Křižáci</v>
          </cell>
          <cell r="K113" t="str">
            <v>-</v>
          </cell>
          <cell r="L113" t="str">
            <v>BT Notaxo</v>
          </cell>
          <cell r="M113" t="str">
            <v>Xbowling Team</v>
          </cell>
          <cell r="N113" t="str">
            <v>-</v>
          </cell>
          <cell r="O113" t="str">
            <v>BC Rabbits Praha</v>
          </cell>
        </row>
        <row r="114">
          <cell r="A114">
            <v>0.46041666666666614</v>
          </cell>
          <cell r="B114" t="b">
            <v>0</v>
          </cell>
          <cell r="C114">
            <v>0.48263888888888834</v>
          </cell>
          <cell r="D114" t="str">
            <v>BC Most Benedikt</v>
          </cell>
          <cell r="E114" t="str">
            <v>-</v>
          </cell>
          <cell r="F114" t="str">
            <v>BT Notaxo</v>
          </cell>
          <cell r="G114" t="str">
            <v>Xbowling Team</v>
          </cell>
          <cell r="H114" t="str">
            <v>-</v>
          </cell>
          <cell r="I114" t="str">
            <v>Zíchov Pukls</v>
          </cell>
          <cell r="J114" t="str">
            <v>Strike Řevnice</v>
          </cell>
          <cell r="K114" t="str">
            <v>-</v>
          </cell>
          <cell r="L114" t="str">
            <v>BC Rabbits Praha</v>
          </cell>
          <cell r="M114" t="str">
            <v>Všenorští Křižáci</v>
          </cell>
          <cell r="N114" t="str">
            <v>-</v>
          </cell>
          <cell r="O114" t="str">
            <v>1.BK S-centrum Děčín</v>
          </cell>
        </row>
        <row r="115">
          <cell r="A115">
            <v>0.4840277777777772</v>
          </cell>
          <cell r="B115" t="b">
            <v>0</v>
          </cell>
          <cell r="C115">
            <v>0.5062499999999994</v>
          </cell>
          <cell r="D115" t="str">
            <v>BC Rabbits Praha</v>
          </cell>
          <cell r="E115" t="str">
            <v>-</v>
          </cell>
          <cell r="F115" t="str">
            <v>1.BK S-centrum Děčín</v>
          </cell>
          <cell r="G115" t="str">
            <v>Strike Řevnice</v>
          </cell>
          <cell r="H115" t="str">
            <v>-</v>
          </cell>
          <cell r="I115" t="str">
            <v>Všenorští Křižáci</v>
          </cell>
          <cell r="J115" t="str">
            <v>Xbowling Team</v>
          </cell>
          <cell r="K115" t="str">
            <v>-</v>
          </cell>
          <cell r="L115" t="str">
            <v>BC Most Benedikt</v>
          </cell>
          <cell r="M115" t="str">
            <v>Zíchov Pukls</v>
          </cell>
          <cell r="N115" t="str">
            <v>-</v>
          </cell>
          <cell r="O115" t="str">
            <v>BT Notaxo</v>
          </cell>
        </row>
        <row r="116">
          <cell r="A116">
            <v>0.5076388888888883</v>
          </cell>
          <cell r="B116" t="b">
            <v>0</v>
          </cell>
          <cell r="C116">
            <v>0.5298611111111104</v>
          </cell>
          <cell r="D116" t="str">
            <v>Strike Řevnice</v>
          </cell>
          <cell r="E116" t="str">
            <v>-</v>
          </cell>
          <cell r="F116" t="str">
            <v>Xbowling Team</v>
          </cell>
          <cell r="G116" t="str">
            <v>BT Notaxo</v>
          </cell>
          <cell r="H116" t="str">
            <v>-</v>
          </cell>
          <cell r="I116" t="str">
            <v>1.BK S-centrum Děčín</v>
          </cell>
          <cell r="J116" t="str">
            <v>BC Rabbits Praha</v>
          </cell>
          <cell r="K116" t="str">
            <v>-</v>
          </cell>
          <cell r="L116" t="str">
            <v>Zíchov Pukls</v>
          </cell>
          <cell r="M116" t="str">
            <v>BC Most Benedikt</v>
          </cell>
          <cell r="N116" t="str">
            <v>-</v>
          </cell>
          <cell r="O116" t="str">
            <v>Všenorští Křižáci</v>
          </cell>
        </row>
        <row r="117">
          <cell r="A117">
            <v>0.5312499999999993</v>
          </cell>
          <cell r="B117" t="b">
            <v>0</v>
          </cell>
          <cell r="C117">
            <v>0.5534722222222215</v>
          </cell>
          <cell r="D117" t="str">
            <v>Všenorští Křižáci</v>
          </cell>
          <cell r="E117" t="str">
            <v>-</v>
          </cell>
          <cell r="F117" t="str">
            <v>BC Rabbits Praha</v>
          </cell>
          <cell r="G117" t="str">
            <v>Zíchov Pukls</v>
          </cell>
          <cell r="H117" t="str">
            <v>-</v>
          </cell>
          <cell r="I117" t="str">
            <v>BC Most Benedikt</v>
          </cell>
          <cell r="J117" t="str">
            <v>BT Notaxo</v>
          </cell>
          <cell r="K117" t="str">
            <v>-</v>
          </cell>
          <cell r="L117" t="str">
            <v>Xbowling Team</v>
          </cell>
          <cell r="M117" t="str">
            <v>1.BK S-centrum Děčín</v>
          </cell>
          <cell r="N117" t="str">
            <v>-</v>
          </cell>
          <cell r="O117" t="str">
            <v>Strike Řevnice</v>
          </cell>
        </row>
        <row r="118">
          <cell r="A118">
            <v>0.5548611111111104</v>
          </cell>
          <cell r="B118" t="b">
            <v>0</v>
          </cell>
          <cell r="C118">
            <v>0.5770833333333325</v>
          </cell>
          <cell r="D118" t="str">
            <v>BT Notaxo</v>
          </cell>
          <cell r="E118" t="str">
            <v>-</v>
          </cell>
          <cell r="F118" t="str">
            <v>Strike Řevnice</v>
          </cell>
          <cell r="G118" t="str">
            <v>1.BK S-centrum Děčín</v>
          </cell>
          <cell r="H118" t="str">
            <v>-</v>
          </cell>
          <cell r="I118" t="str">
            <v>Xbowling Team</v>
          </cell>
          <cell r="J118" t="str">
            <v>Zíchov Pukls</v>
          </cell>
          <cell r="K118" t="str">
            <v>-</v>
          </cell>
          <cell r="L118" t="str">
            <v>Všenorští Křižáci</v>
          </cell>
          <cell r="M118" t="str">
            <v>BC Rabbits Praha</v>
          </cell>
          <cell r="N118" t="str">
            <v>-</v>
          </cell>
          <cell r="O118" t="str">
            <v>BC Most Benedikt</v>
          </cell>
        </row>
        <row r="119">
          <cell r="A119">
            <v>0.5784722222222214</v>
          </cell>
          <cell r="B119" t="b">
            <v>0</v>
          </cell>
          <cell r="C119">
            <v>0.6006944444444435</v>
          </cell>
        </row>
        <row r="120">
          <cell r="A120">
            <v>0.6020833333333324</v>
          </cell>
          <cell r="B120" t="b">
            <v>0</v>
          </cell>
          <cell r="C120">
            <v>0.6243055555555546</v>
          </cell>
        </row>
        <row r="121">
          <cell r="A121">
            <v>0.6256944444444434</v>
          </cell>
          <cell r="B121" t="b">
            <v>0</v>
          </cell>
          <cell r="C121">
            <v>0.6479166666666656</v>
          </cell>
        </row>
        <row r="122">
          <cell r="A122">
            <v>0.6493055555555545</v>
          </cell>
          <cell r="B122" t="b">
            <v>0</v>
          </cell>
          <cell r="C122">
            <v>0.6715277777777766</v>
          </cell>
        </row>
        <row r="123">
          <cell r="A123">
            <v>0.6729166666666655</v>
          </cell>
          <cell r="B123" t="b">
            <v>0</v>
          </cell>
          <cell r="C123">
            <v>0.6951388888888876</v>
          </cell>
        </row>
        <row r="124">
          <cell r="A124">
            <v>0.6965277777777765</v>
          </cell>
          <cell r="B124" t="b">
            <v>0</v>
          </cell>
          <cell r="C124">
            <v>0.7187499999999987</v>
          </cell>
        </row>
        <row r="125">
          <cell r="A125">
            <v>0.7201388888888876</v>
          </cell>
          <cell r="B125" t="b">
            <v>0</v>
          </cell>
          <cell r="C125">
            <v>0.7423611111111097</v>
          </cell>
        </row>
        <row r="126">
          <cell r="A126">
            <v>0.7437499999999986</v>
          </cell>
          <cell r="B126" t="b">
            <v>0</v>
          </cell>
          <cell r="C126">
            <v>0.7659722222222207</v>
          </cell>
        </row>
        <row r="127">
          <cell r="A127">
            <v>0.7673611111111096</v>
          </cell>
          <cell r="B127" t="b">
            <v>0</v>
          </cell>
          <cell r="C127">
            <v>0.7895833333333317</v>
          </cell>
        </row>
        <row r="128">
          <cell r="A128" t="str">
            <v>8. hrací den - 5.4.2015, centrum Praha - Best Bowling Zličín, rozhodčí - neurčen</v>
          </cell>
        </row>
        <row r="129">
          <cell r="A129" t="str">
            <v>předp. čas</v>
          </cell>
          <cell r="D129" t="str">
            <v>Dr. č. 1 - 2</v>
          </cell>
          <cell r="G129" t="str">
            <v>Dr. č. 3 - 4</v>
          </cell>
          <cell r="J129" t="str">
            <v>Dr. č. 5 - 6</v>
          </cell>
          <cell r="M129" t="str">
            <v>Dr. č. 7 - 8</v>
          </cell>
          <cell r="P129" t="str">
            <v>Dr. č. 9 - 10</v>
          </cell>
          <cell r="S129" t="str">
            <v>Dr. č. 11 - 12</v>
          </cell>
        </row>
        <row r="130">
          <cell r="A130">
            <v>0.413194444444444</v>
          </cell>
          <cell r="B130" t="str">
            <v>-</v>
          </cell>
          <cell r="C130">
            <v>0.4354166666666662</v>
          </cell>
          <cell r="D130" t="str">
            <v>BC Most Benedikt</v>
          </cell>
          <cell r="E130" t="str">
            <v>-</v>
          </cell>
          <cell r="F130" t="str">
            <v>Xbowling Team</v>
          </cell>
          <cell r="G130" t="str">
            <v>Strike Řevnice</v>
          </cell>
          <cell r="H130" t="str">
            <v>-</v>
          </cell>
          <cell r="I130" t="str">
            <v>BC Rabbits Praha</v>
          </cell>
          <cell r="J130" t="str">
            <v>Zíchov Pukls</v>
          </cell>
          <cell r="K130" t="str">
            <v>-</v>
          </cell>
          <cell r="L130" t="str">
            <v>BT Notaxo</v>
          </cell>
          <cell r="M130" t="str">
            <v>1.BK S-centrum Děčín</v>
          </cell>
          <cell r="N130" t="str">
            <v>-</v>
          </cell>
          <cell r="O130" t="str">
            <v>Všenorští Křižáci</v>
          </cell>
        </row>
        <row r="131">
          <cell r="A131">
            <v>0.43680555555555506</v>
          </cell>
          <cell r="B131" t="b">
            <v>0</v>
          </cell>
          <cell r="C131">
            <v>0.45902777777777726</v>
          </cell>
          <cell r="D131" t="str">
            <v>BT Notaxo</v>
          </cell>
          <cell r="E131" t="str">
            <v>-</v>
          </cell>
          <cell r="F131" t="str">
            <v>Všenorští Křižáci</v>
          </cell>
          <cell r="G131" t="str">
            <v>Zíchov Pukls</v>
          </cell>
          <cell r="H131" t="str">
            <v>-</v>
          </cell>
          <cell r="I131" t="str">
            <v>1.BK S-centrum Děčín</v>
          </cell>
          <cell r="J131" t="str">
            <v>Xbowling Team</v>
          </cell>
          <cell r="K131" t="str">
            <v>-</v>
          </cell>
          <cell r="L131" t="str">
            <v>BC Rabbits Praha</v>
          </cell>
          <cell r="M131" t="str">
            <v>BC Most Benedikt</v>
          </cell>
          <cell r="N131" t="str">
            <v>-</v>
          </cell>
          <cell r="O131" t="str">
            <v>Strike Řevnice</v>
          </cell>
        </row>
        <row r="132">
          <cell r="A132">
            <v>0.46041666666666614</v>
          </cell>
          <cell r="B132" t="b">
            <v>0</v>
          </cell>
          <cell r="C132">
            <v>0.48263888888888834</v>
          </cell>
          <cell r="D132" t="str">
            <v>Zíchov Pukls</v>
          </cell>
          <cell r="E132" t="str">
            <v>-</v>
          </cell>
          <cell r="F132" t="str">
            <v>BC Rabbits Praha</v>
          </cell>
          <cell r="G132" t="str">
            <v>BC Most Benedikt</v>
          </cell>
          <cell r="H132" t="str">
            <v>-</v>
          </cell>
          <cell r="I132" t="str">
            <v>Všenorští Křižáci</v>
          </cell>
          <cell r="J132" t="str">
            <v>1.BK S-centrum Děčín</v>
          </cell>
          <cell r="K132" t="str">
            <v>-</v>
          </cell>
          <cell r="L132" t="str">
            <v>Strike Řevnice</v>
          </cell>
          <cell r="M132" t="str">
            <v>Xbowling Team</v>
          </cell>
          <cell r="N132" t="str">
            <v>-</v>
          </cell>
          <cell r="O132" t="str">
            <v>BT Notaxo</v>
          </cell>
        </row>
        <row r="133">
          <cell r="A133">
            <v>0.4840277777777772</v>
          </cell>
          <cell r="B133" t="b">
            <v>0</v>
          </cell>
          <cell r="C133">
            <v>0.5062499999999994</v>
          </cell>
          <cell r="D133" t="str">
            <v>Strike Řevnice</v>
          </cell>
          <cell r="E133" t="str">
            <v>-</v>
          </cell>
          <cell r="F133" t="str">
            <v>BT Notaxo</v>
          </cell>
          <cell r="G133" t="str">
            <v>1.BK S-centrum Děčín</v>
          </cell>
          <cell r="H133" t="str">
            <v>-</v>
          </cell>
          <cell r="I133" t="str">
            <v>Xbowling Team</v>
          </cell>
          <cell r="J133" t="str">
            <v>BC Most Benedikt</v>
          </cell>
          <cell r="K133" t="str">
            <v>-</v>
          </cell>
          <cell r="L133" t="str">
            <v>Zíchov Pukls</v>
          </cell>
          <cell r="M133" t="str">
            <v>Všenorští Křižáci</v>
          </cell>
          <cell r="N133" t="str">
            <v>-</v>
          </cell>
          <cell r="O133" t="str">
            <v>BC Rabbits Praha</v>
          </cell>
        </row>
        <row r="134">
          <cell r="A134">
            <v>0.5076388888888883</v>
          </cell>
          <cell r="B134" t="b">
            <v>0</v>
          </cell>
          <cell r="C134">
            <v>0.5298611111111104</v>
          </cell>
          <cell r="D134" t="str">
            <v>1.BK S-centrum Děčín</v>
          </cell>
          <cell r="E134" t="str">
            <v>-</v>
          </cell>
          <cell r="F134" t="str">
            <v>BC Most Benedikt</v>
          </cell>
          <cell r="G134" t="str">
            <v>BC Rabbits Praha</v>
          </cell>
          <cell r="H134" t="str">
            <v>-</v>
          </cell>
          <cell r="I134" t="str">
            <v>BT Notaxo</v>
          </cell>
          <cell r="J134" t="str">
            <v>Strike Řevnice</v>
          </cell>
          <cell r="K134" t="str">
            <v>-</v>
          </cell>
          <cell r="L134" t="str">
            <v>Všenorští Křižáci</v>
          </cell>
          <cell r="M134" t="str">
            <v>Zíchov Pukls</v>
          </cell>
          <cell r="N134" t="str">
            <v>-</v>
          </cell>
          <cell r="O134" t="str">
            <v>Xbowling Team</v>
          </cell>
        </row>
        <row r="135">
          <cell r="A135">
            <v>0.5312499999999993</v>
          </cell>
          <cell r="B135" t="b">
            <v>0</v>
          </cell>
          <cell r="C135">
            <v>0.5534722222222215</v>
          </cell>
          <cell r="D135" t="str">
            <v>Xbowling Team</v>
          </cell>
          <cell r="E135" t="str">
            <v>-</v>
          </cell>
          <cell r="F135" t="str">
            <v>Strike Řevnice</v>
          </cell>
          <cell r="G135" t="str">
            <v>Všenorští Křižáci</v>
          </cell>
          <cell r="H135" t="str">
            <v>-</v>
          </cell>
          <cell r="I135" t="str">
            <v>Zíchov Pukls</v>
          </cell>
          <cell r="J135" t="str">
            <v>BC Rabbits Praha</v>
          </cell>
          <cell r="K135" t="str">
            <v>-</v>
          </cell>
          <cell r="L135" t="str">
            <v>BC Most Benedikt</v>
          </cell>
          <cell r="M135" t="str">
            <v>BT Notaxo</v>
          </cell>
          <cell r="N135" t="str">
            <v>-</v>
          </cell>
          <cell r="O135" t="str">
            <v>1.BK S-centrum Děčín</v>
          </cell>
        </row>
        <row r="136">
          <cell r="A136">
            <v>0.5548611111111104</v>
          </cell>
          <cell r="B136" t="b">
            <v>0</v>
          </cell>
          <cell r="C136">
            <v>0.5770833333333325</v>
          </cell>
          <cell r="D136" t="str">
            <v>BC Rabbits Praha</v>
          </cell>
          <cell r="E136" t="str">
            <v>-</v>
          </cell>
          <cell r="F136" t="str">
            <v>1.BK S-centrum Děčín</v>
          </cell>
          <cell r="G136" t="str">
            <v>BT Notaxo</v>
          </cell>
          <cell r="H136" t="str">
            <v>-</v>
          </cell>
          <cell r="I136" t="str">
            <v>BC Most Benedikt</v>
          </cell>
          <cell r="J136" t="str">
            <v>Všenorští Křižáci</v>
          </cell>
          <cell r="K136" t="str">
            <v>-</v>
          </cell>
          <cell r="L136" t="str">
            <v>Xbowling Team</v>
          </cell>
          <cell r="M136" t="str">
            <v>Strike Řevnice</v>
          </cell>
          <cell r="N136" t="str">
            <v>-</v>
          </cell>
          <cell r="O136" t="str">
            <v>Zíchov Pukls</v>
          </cell>
        </row>
        <row r="137">
          <cell r="A137">
            <v>0.5784722222222214</v>
          </cell>
          <cell r="B137" t="b">
            <v>0</v>
          </cell>
          <cell r="C137">
            <v>0.6006944444444435</v>
          </cell>
        </row>
        <row r="138">
          <cell r="A138">
            <v>0.6020833333333324</v>
          </cell>
          <cell r="B138" t="b">
            <v>0</v>
          </cell>
          <cell r="C138">
            <v>0.6243055555555546</v>
          </cell>
        </row>
        <row r="139">
          <cell r="A139">
            <v>0.6256944444444434</v>
          </cell>
          <cell r="B139" t="b">
            <v>0</v>
          </cell>
          <cell r="C139">
            <v>0.6479166666666656</v>
          </cell>
        </row>
        <row r="140">
          <cell r="A140">
            <v>0.6493055555555545</v>
          </cell>
          <cell r="B140" t="b">
            <v>0</v>
          </cell>
          <cell r="C140">
            <v>0.6715277777777766</v>
          </cell>
        </row>
        <row r="141">
          <cell r="A141">
            <v>0.6729166666666655</v>
          </cell>
          <cell r="B141" t="b">
            <v>0</v>
          </cell>
          <cell r="C141">
            <v>0.6951388888888876</v>
          </cell>
        </row>
        <row r="142">
          <cell r="A142">
            <v>0.6965277777777765</v>
          </cell>
          <cell r="B142" t="b">
            <v>0</v>
          </cell>
          <cell r="C142">
            <v>0.7187499999999987</v>
          </cell>
        </row>
        <row r="143">
          <cell r="A143">
            <v>0.7201388888888876</v>
          </cell>
          <cell r="B143" t="b">
            <v>0</v>
          </cell>
          <cell r="C143">
            <v>0.7423611111111097</v>
          </cell>
        </row>
        <row r="144">
          <cell r="A144">
            <v>0.7437499999999986</v>
          </cell>
          <cell r="B144" t="b">
            <v>0</v>
          </cell>
          <cell r="C144">
            <v>0.7659722222222207</v>
          </cell>
        </row>
        <row r="145">
          <cell r="A145">
            <v>0.7673611111111096</v>
          </cell>
          <cell r="B145" t="b">
            <v>0</v>
          </cell>
          <cell r="C145">
            <v>0.7895833333333317</v>
          </cell>
        </row>
        <row r="146">
          <cell r="A146" t="str">
            <v>9. hrací den - 1.1.2005, centrum nevybráno, rozhodčí - neurčen</v>
          </cell>
        </row>
        <row r="147">
          <cell r="A147" t="str">
            <v>předp. čas</v>
          </cell>
          <cell r="D147" t="str">
            <v>Dr. č. 1 - 2</v>
          </cell>
          <cell r="G147" t="str">
            <v>Dr. č. 3 - 4</v>
          </cell>
          <cell r="J147" t="str">
            <v>Dr. č. 5 - 6</v>
          </cell>
          <cell r="M147" t="str">
            <v>Dr. č. 7 - 8</v>
          </cell>
          <cell r="P147" t="str">
            <v>Dr. č. 9 - 10</v>
          </cell>
          <cell r="S147" t="str">
            <v>Dr. č. 11 - 12</v>
          </cell>
        </row>
        <row r="148">
          <cell r="A148">
            <v>0.375</v>
          </cell>
          <cell r="B148" t="str">
            <v>-</v>
          </cell>
          <cell r="C148">
            <v>0.40625</v>
          </cell>
        </row>
        <row r="149">
          <cell r="A149">
            <v>0.4097222222222222</v>
          </cell>
          <cell r="B149" t="b">
            <v>0</v>
          </cell>
          <cell r="C149">
            <v>0.4409722222222222</v>
          </cell>
        </row>
        <row r="150">
          <cell r="A150">
            <v>0.4444444444444444</v>
          </cell>
          <cell r="B150" t="b">
            <v>0</v>
          </cell>
          <cell r="C150">
            <v>0.4756944444444444</v>
          </cell>
        </row>
        <row r="151">
          <cell r="A151">
            <v>0.47916666666666663</v>
          </cell>
          <cell r="B151" t="b">
            <v>0</v>
          </cell>
          <cell r="C151">
            <v>0.5104166666666666</v>
          </cell>
        </row>
        <row r="152">
          <cell r="A152">
            <v>0.5138888888888888</v>
          </cell>
          <cell r="B152" t="b">
            <v>0</v>
          </cell>
          <cell r="C152">
            <v>0.5451388888888888</v>
          </cell>
        </row>
        <row r="153">
          <cell r="A153">
            <v>0.548611111111111</v>
          </cell>
          <cell r="B153" t="b">
            <v>0</v>
          </cell>
          <cell r="C153">
            <v>0.579861111111111</v>
          </cell>
        </row>
        <row r="154">
          <cell r="A154">
            <v>0.5833333333333333</v>
          </cell>
          <cell r="B154" t="b">
            <v>0</v>
          </cell>
          <cell r="C154">
            <v>0.6145833333333333</v>
          </cell>
        </row>
        <row r="155">
          <cell r="A155">
            <v>0.6180555555555555</v>
          </cell>
          <cell r="B155" t="b">
            <v>0</v>
          </cell>
          <cell r="C155">
            <v>0.6493055555555555</v>
          </cell>
        </row>
        <row r="156">
          <cell r="A156">
            <v>0.6527777777777777</v>
          </cell>
          <cell r="B156" t="b">
            <v>0</v>
          </cell>
          <cell r="C156">
            <v>0.6840277777777777</v>
          </cell>
        </row>
        <row r="157">
          <cell r="A157">
            <v>0.6874999999999999</v>
          </cell>
          <cell r="B157" t="b">
            <v>0</v>
          </cell>
          <cell r="C157">
            <v>0.7187499999999999</v>
          </cell>
        </row>
        <row r="158">
          <cell r="A158">
            <v>0.7222222222222221</v>
          </cell>
          <cell r="B158" t="b">
            <v>0</v>
          </cell>
          <cell r="C158">
            <v>0.7534722222222221</v>
          </cell>
        </row>
        <row r="159">
          <cell r="A159">
            <v>0.7569444444444443</v>
          </cell>
          <cell r="B159" t="b">
            <v>0</v>
          </cell>
          <cell r="C159">
            <v>0.7881944444444443</v>
          </cell>
        </row>
        <row r="160">
          <cell r="A160">
            <v>0.7916666666666665</v>
          </cell>
          <cell r="B160" t="b">
            <v>0</v>
          </cell>
          <cell r="C160">
            <v>0.8229166666666665</v>
          </cell>
        </row>
        <row r="161">
          <cell r="A161">
            <v>0.8263888888888887</v>
          </cell>
          <cell r="B161" t="b">
            <v>0</v>
          </cell>
          <cell r="C161">
            <v>0.8576388888888887</v>
          </cell>
        </row>
        <row r="162">
          <cell r="A162">
            <v>0.8611111111111109</v>
          </cell>
          <cell r="B162" t="b">
            <v>0</v>
          </cell>
          <cell r="C162">
            <v>0.8923611111111109</v>
          </cell>
        </row>
        <row r="163">
          <cell r="A163">
            <v>0.8958333333333331</v>
          </cell>
          <cell r="B163" t="b">
            <v>0</v>
          </cell>
          <cell r="C163">
            <v>0.9270833333333331</v>
          </cell>
        </row>
        <row r="164">
          <cell r="A164" t="str">
            <v>10. hrací den - 1.1.2005, centrum nevybráno, rozhodčí - neurčen</v>
          </cell>
          <cell r="U164" t="str">
            <v>neurčen</v>
          </cell>
        </row>
        <row r="165">
          <cell r="A165" t="str">
            <v>předp. čas</v>
          </cell>
          <cell r="D165" t="str">
            <v>Dr. č. 1 - 2</v>
          </cell>
          <cell r="G165" t="str">
            <v>Dr. č. 3 - 4</v>
          </cell>
          <cell r="J165" t="str">
            <v>Dr. č. 5 - 6</v>
          </cell>
          <cell r="M165" t="str">
            <v>Dr. č. 7 - 8</v>
          </cell>
          <cell r="P165" t="str">
            <v>Dr. č. 9 - 10</v>
          </cell>
          <cell r="S165" t="str">
            <v>Dr. č. 11 - 12</v>
          </cell>
        </row>
        <row r="166">
          <cell r="A166">
            <v>0.375</v>
          </cell>
          <cell r="B166" t="str">
            <v>-</v>
          </cell>
          <cell r="C166">
            <v>0.40625</v>
          </cell>
        </row>
        <row r="167">
          <cell r="A167">
            <v>0.4097222222222222</v>
          </cell>
          <cell r="B167" t="b">
            <v>0</v>
          </cell>
          <cell r="C167">
            <v>0.4409722222222222</v>
          </cell>
        </row>
        <row r="168">
          <cell r="A168">
            <v>0.4444444444444444</v>
          </cell>
          <cell r="B168" t="b">
            <v>0</v>
          </cell>
          <cell r="C168">
            <v>0.4756944444444444</v>
          </cell>
        </row>
        <row r="169">
          <cell r="A169">
            <v>0.47916666666666663</v>
          </cell>
          <cell r="B169" t="b">
            <v>0</v>
          </cell>
          <cell r="C169">
            <v>0.5104166666666666</v>
          </cell>
        </row>
        <row r="170">
          <cell r="A170">
            <v>0.5138888888888888</v>
          </cell>
          <cell r="B170" t="b">
            <v>0</v>
          </cell>
          <cell r="C170">
            <v>0.5451388888888888</v>
          </cell>
        </row>
        <row r="171">
          <cell r="A171">
            <v>0.548611111111111</v>
          </cell>
          <cell r="B171" t="b">
            <v>0</v>
          </cell>
          <cell r="C171">
            <v>0.579861111111111</v>
          </cell>
        </row>
        <row r="172">
          <cell r="A172">
            <v>0.5833333333333333</v>
          </cell>
          <cell r="B172" t="b">
            <v>0</v>
          </cell>
          <cell r="C172">
            <v>0.6145833333333333</v>
          </cell>
        </row>
        <row r="173">
          <cell r="A173">
            <v>0.6180555555555555</v>
          </cell>
          <cell r="B173" t="b">
            <v>0</v>
          </cell>
          <cell r="C173">
            <v>0.6493055555555555</v>
          </cell>
        </row>
        <row r="174">
          <cell r="A174">
            <v>0.6527777777777777</v>
          </cell>
          <cell r="B174" t="b">
            <v>0</v>
          </cell>
          <cell r="C174">
            <v>0.6840277777777777</v>
          </cell>
        </row>
        <row r="175">
          <cell r="A175">
            <v>0.6874999999999999</v>
          </cell>
          <cell r="B175" t="b">
            <v>0</v>
          </cell>
          <cell r="C175">
            <v>0.7187499999999999</v>
          </cell>
        </row>
        <row r="176">
          <cell r="A176">
            <v>0.7222222222222221</v>
          </cell>
          <cell r="B176" t="b">
            <v>0</v>
          </cell>
          <cell r="C176">
            <v>0.7534722222222221</v>
          </cell>
        </row>
        <row r="177">
          <cell r="A177">
            <v>0.7569444444444443</v>
          </cell>
          <cell r="B177" t="b">
            <v>0</v>
          </cell>
          <cell r="C177">
            <v>0.7881944444444443</v>
          </cell>
        </row>
        <row r="178">
          <cell r="A178">
            <v>0.7916666666666665</v>
          </cell>
          <cell r="B178" t="b">
            <v>0</v>
          </cell>
          <cell r="C178">
            <v>0.8229166666666665</v>
          </cell>
        </row>
        <row r="179">
          <cell r="A179">
            <v>0.8263888888888887</v>
          </cell>
          <cell r="B179" t="b">
            <v>0</v>
          </cell>
          <cell r="C179">
            <v>0.8576388888888887</v>
          </cell>
        </row>
        <row r="180">
          <cell r="A180">
            <v>0.8611111111111109</v>
          </cell>
          <cell r="B180" t="b">
            <v>0</v>
          </cell>
          <cell r="C180">
            <v>0.8923611111111109</v>
          </cell>
        </row>
        <row r="181">
          <cell r="A181">
            <v>0.8958333333333331</v>
          </cell>
          <cell r="B181" t="b">
            <v>0</v>
          </cell>
          <cell r="C181">
            <v>0.9270833333333331</v>
          </cell>
        </row>
        <row r="182">
          <cell r="A182" t="str">
            <v>11. hrací den - 1.1.2005, centrum nevybráno, rozhodčí - neurčen</v>
          </cell>
        </row>
        <row r="183">
          <cell r="A183" t="str">
            <v>předp. čas</v>
          </cell>
          <cell r="D183" t="str">
            <v>Dr. č. 1 - 2</v>
          </cell>
          <cell r="G183" t="str">
            <v>Dr. č. 3 - 4</v>
          </cell>
          <cell r="J183" t="str">
            <v>Dr. č. 5 - 6</v>
          </cell>
          <cell r="M183" t="str">
            <v>Dr. č. 7 - 8</v>
          </cell>
          <cell r="P183" t="str">
            <v>Dr. č. 9 - 10</v>
          </cell>
          <cell r="S183" t="str">
            <v>Dr. č. 11 - 12</v>
          </cell>
        </row>
        <row r="184">
          <cell r="A184">
            <v>0.375</v>
          </cell>
          <cell r="B184" t="str">
            <v>-</v>
          </cell>
          <cell r="C184">
            <v>0.40625</v>
          </cell>
        </row>
        <row r="185">
          <cell r="A185">
            <v>0.4097222222222222</v>
          </cell>
          <cell r="B185" t="b">
            <v>0</v>
          </cell>
          <cell r="C185">
            <v>0.4409722222222222</v>
          </cell>
        </row>
        <row r="186">
          <cell r="A186">
            <v>0.4444444444444444</v>
          </cell>
          <cell r="B186" t="b">
            <v>0</v>
          </cell>
          <cell r="C186">
            <v>0.4756944444444444</v>
          </cell>
        </row>
        <row r="187">
          <cell r="A187">
            <v>0.47916666666666663</v>
          </cell>
          <cell r="B187" t="b">
            <v>0</v>
          </cell>
          <cell r="C187">
            <v>0.5104166666666666</v>
          </cell>
        </row>
        <row r="188">
          <cell r="A188">
            <v>0.5138888888888888</v>
          </cell>
          <cell r="B188" t="b">
            <v>0</v>
          </cell>
          <cell r="C188">
            <v>0.5451388888888888</v>
          </cell>
        </row>
        <row r="189">
          <cell r="A189">
            <v>0.548611111111111</v>
          </cell>
          <cell r="B189" t="b">
            <v>0</v>
          </cell>
          <cell r="C189">
            <v>0.579861111111111</v>
          </cell>
        </row>
        <row r="190">
          <cell r="A190">
            <v>0.5833333333333333</v>
          </cell>
          <cell r="B190" t="b">
            <v>0</v>
          </cell>
          <cell r="C190">
            <v>0.6145833333333333</v>
          </cell>
        </row>
        <row r="191">
          <cell r="A191">
            <v>0.6180555555555555</v>
          </cell>
          <cell r="B191" t="b">
            <v>0</v>
          </cell>
          <cell r="C191">
            <v>0.6493055555555555</v>
          </cell>
        </row>
        <row r="192">
          <cell r="A192">
            <v>0.6527777777777777</v>
          </cell>
          <cell r="B192" t="b">
            <v>0</v>
          </cell>
          <cell r="C192">
            <v>0.6840277777777777</v>
          </cell>
        </row>
        <row r="193">
          <cell r="A193">
            <v>0.6874999999999999</v>
          </cell>
          <cell r="B193" t="b">
            <v>0</v>
          </cell>
          <cell r="C193">
            <v>0.7187499999999999</v>
          </cell>
        </row>
        <row r="194">
          <cell r="A194">
            <v>0.7222222222222221</v>
          </cell>
          <cell r="B194" t="b">
            <v>0</v>
          </cell>
          <cell r="C194">
            <v>0.7534722222222221</v>
          </cell>
        </row>
        <row r="195">
          <cell r="A195">
            <v>0.7569444444444443</v>
          </cell>
          <cell r="B195" t="b">
            <v>0</v>
          </cell>
          <cell r="C195">
            <v>0.7881944444444443</v>
          </cell>
        </row>
        <row r="196">
          <cell r="A196">
            <v>0.7916666666666665</v>
          </cell>
          <cell r="B196" t="b">
            <v>0</v>
          </cell>
          <cell r="C196">
            <v>0.8229166666666665</v>
          </cell>
        </row>
        <row r="197">
          <cell r="A197">
            <v>0.8263888888888887</v>
          </cell>
          <cell r="B197" t="b">
            <v>0</v>
          </cell>
          <cell r="C197">
            <v>0.8576388888888887</v>
          </cell>
        </row>
        <row r="198">
          <cell r="A198">
            <v>0.8611111111111109</v>
          </cell>
          <cell r="B198" t="b">
            <v>0</v>
          </cell>
          <cell r="C198">
            <v>0.8923611111111109</v>
          </cell>
        </row>
        <row r="199">
          <cell r="A199">
            <v>0.8958333333333331</v>
          </cell>
          <cell r="B199" t="b">
            <v>0</v>
          </cell>
          <cell r="C199">
            <v>0.9270833333333331</v>
          </cell>
        </row>
        <row r="200">
          <cell r="A200" t="str">
            <v>12. hrací den - 1.1.2005, centrum nevybráno, rozhodčí - neurčen</v>
          </cell>
        </row>
        <row r="201">
          <cell r="A201" t="str">
            <v>předp. čas</v>
          </cell>
          <cell r="D201" t="str">
            <v>Dr. č. 1 - 2</v>
          </cell>
          <cell r="G201" t="str">
            <v>Dr. č. 3 - 4</v>
          </cell>
          <cell r="J201" t="str">
            <v>Dr. č. 5 - 6</v>
          </cell>
          <cell r="M201" t="str">
            <v>Dr. č. 7 - 8</v>
          </cell>
          <cell r="P201" t="str">
            <v>Dr. č. 9 - 10</v>
          </cell>
          <cell r="S201" t="str">
            <v>Dr. č. 11 - 12</v>
          </cell>
        </row>
        <row r="202">
          <cell r="A202">
            <v>0.375</v>
          </cell>
          <cell r="B202" t="str">
            <v>-</v>
          </cell>
          <cell r="C202">
            <v>0.40625</v>
          </cell>
        </row>
        <row r="203">
          <cell r="A203">
            <v>0.4097222222222222</v>
          </cell>
          <cell r="B203" t="b">
            <v>0</v>
          </cell>
          <cell r="C203">
            <v>0.4409722222222222</v>
          </cell>
        </row>
        <row r="204">
          <cell r="A204">
            <v>0.4444444444444444</v>
          </cell>
          <cell r="B204" t="b">
            <v>0</v>
          </cell>
          <cell r="C204">
            <v>0.4756944444444444</v>
          </cell>
        </row>
        <row r="205">
          <cell r="A205">
            <v>0.47916666666666663</v>
          </cell>
          <cell r="B205" t="b">
            <v>0</v>
          </cell>
          <cell r="C205">
            <v>0.5104166666666666</v>
          </cell>
        </row>
        <row r="206">
          <cell r="A206">
            <v>0.5138888888888888</v>
          </cell>
          <cell r="B206" t="b">
            <v>0</v>
          </cell>
          <cell r="C206">
            <v>0.5451388888888888</v>
          </cell>
        </row>
        <row r="207">
          <cell r="A207">
            <v>0.548611111111111</v>
          </cell>
          <cell r="B207" t="b">
            <v>0</v>
          </cell>
          <cell r="C207">
            <v>0.579861111111111</v>
          </cell>
        </row>
        <row r="208">
          <cell r="A208">
            <v>0.5833333333333333</v>
          </cell>
          <cell r="B208" t="b">
            <v>0</v>
          </cell>
          <cell r="C208">
            <v>0.6145833333333333</v>
          </cell>
        </row>
        <row r="209">
          <cell r="A209">
            <v>0.6180555555555555</v>
          </cell>
          <cell r="B209" t="b">
            <v>0</v>
          </cell>
          <cell r="C209">
            <v>0.6493055555555555</v>
          </cell>
        </row>
        <row r="210">
          <cell r="A210">
            <v>0.6527777777777777</v>
          </cell>
          <cell r="B210" t="b">
            <v>0</v>
          </cell>
          <cell r="C210">
            <v>0.6840277777777777</v>
          </cell>
        </row>
        <row r="211">
          <cell r="A211">
            <v>0.6874999999999999</v>
          </cell>
          <cell r="B211" t="b">
            <v>0</v>
          </cell>
          <cell r="C211">
            <v>0.7187499999999999</v>
          </cell>
        </row>
        <row r="212">
          <cell r="A212">
            <v>0.7222222222222221</v>
          </cell>
          <cell r="B212" t="b">
            <v>0</v>
          </cell>
          <cell r="C212">
            <v>0.7534722222222221</v>
          </cell>
        </row>
        <row r="213">
          <cell r="A213">
            <v>0.7569444444444443</v>
          </cell>
          <cell r="B213" t="b">
            <v>0</v>
          </cell>
          <cell r="C213">
            <v>0.7881944444444443</v>
          </cell>
        </row>
        <row r="214">
          <cell r="A214">
            <v>0.7916666666666665</v>
          </cell>
          <cell r="B214" t="b">
            <v>0</v>
          </cell>
          <cell r="C214">
            <v>0.8229166666666665</v>
          </cell>
        </row>
        <row r="215">
          <cell r="A215">
            <v>0.8263888888888887</v>
          </cell>
          <cell r="B215" t="b">
            <v>0</v>
          </cell>
          <cell r="C215">
            <v>0.8576388888888887</v>
          </cell>
        </row>
        <row r="216">
          <cell r="A216">
            <v>0.8611111111111109</v>
          </cell>
          <cell r="B216" t="b">
            <v>0</v>
          </cell>
          <cell r="C216">
            <v>0.8923611111111109</v>
          </cell>
        </row>
        <row r="217">
          <cell r="A217">
            <v>0.8958333333333331</v>
          </cell>
          <cell r="B217" t="b">
            <v>0</v>
          </cell>
          <cell r="C217">
            <v>0.9270833333333331</v>
          </cell>
        </row>
      </sheetData>
      <sheetData sheetId="12">
        <row r="3">
          <cell r="B3" t="str">
            <v>Xbowling Team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27006</v>
          </cell>
          <cell r="I3">
            <v>42</v>
          </cell>
          <cell r="J3">
            <v>643</v>
          </cell>
          <cell r="K3">
            <v>85</v>
          </cell>
          <cell r="L3">
            <v>15.5</v>
          </cell>
          <cell r="M3">
            <v>12</v>
          </cell>
          <cell r="N3">
            <v>14</v>
          </cell>
          <cell r="O3">
            <v>16.5</v>
          </cell>
          <cell r="P3">
            <v>15</v>
          </cell>
          <cell r="Q3">
            <v>12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</row>
        <row r="4">
          <cell r="B4" t="str">
            <v>Zíchov Pukls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19055</v>
          </cell>
          <cell r="I4">
            <v>42</v>
          </cell>
          <cell r="J4">
            <v>453.6904761904762</v>
          </cell>
          <cell r="K4">
            <v>34.5</v>
          </cell>
          <cell r="L4">
            <v>8</v>
          </cell>
          <cell r="M4">
            <v>8</v>
          </cell>
          <cell r="N4">
            <v>7</v>
          </cell>
          <cell r="O4">
            <v>6.5</v>
          </cell>
          <cell r="P4">
            <v>0</v>
          </cell>
          <cell r="Q4">
            <v>5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</row>
        <row r="5">
          <cell r="B5" t="str">
            <v>BC Most Benedikt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26475</v>
          </cell>
          <cell r="I5">
            <v>42</v>
          </cell>
          <cell r="J5">
            <v>630.3571428571429</v>
          </cell>
          <cell r="K5">
            <v>88.5</v>
          </cell>
          <cell r="L5">
            <v>10.5</v>
          </cell>
          <cell r="M5">
            <v>18</v>
          </cell>
          <cell r="N5">
            <v>15</v>
          </cell>
          <cell r="O5">
            <v>11</v>
          </cell>
          <cell r="P5">
            <v>16</v>
          </cell>
          <cell r="Q5">
            <v>18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</row>
        <row r="6">
          <cell r="B6" t="str">
            <v>1.BK S-centrum Děčín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23090</v>
          </cell>
          <cell r="I6">
            <v>42</v>
          </cell>
          <cell r="J6">
            <v>549.7619047619048</v>
          </cell>
          <cell r="K6">
            <v>53</v>
          </cell>
          <cell r="L6">
            <v>8</v>
          </cell>
          <cell r="M6">
            <v>10</v>
          </cell>
          <cell r="N6">
            <v>6</v>
          </cell>
          <cell r="O6">
            <v>10</v>
          </cell>
          <cell r="P6">
            <v>12</v>
          </cell>
          <cell r="Q6">
            <v>7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</row>
        <row r="7">
          <cell r="B7" t="str">
            <v>Strike Řevnice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24294</v>
          </cell>
          <cell r="I7">
            <v>42</v>
          </cell>
          <cell r="J7">
            <v>578.4285714285714</v>
          </cell>
          <cell r="K7">
            <v>63</v>
          </cell>
          <cell r="L7">
            <v>10</v>
          </cell>
          <cell r="M7">
            <v>10</v>
          </cell>
          <cell r="N7">
            <v>11</v>
          </cell>
          <cell r="O7">
            <v>10</v>
          </cell>
          <cell r="P7">
            <v>9</v>
          </cell>
          <cell r="Q7">
            <v>13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</row>
        <row r="8">
          <cell r="B8" t="str">
            <v>Všenorští Křižáci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22431</v>
          </cell>
          <cell r="I8">
            <v>42</v>
          </cell>
          <cell r="J8">
            <v>534.0714285714286</v>
          </cell>
          <cell r="K8">
            <v>53.5</v>
          </cell>
          <cell r="L8">
            <v>12</v>
          </cell>
          <cell r="M8">
            <v>9.5</v>
          </cell>
          <cell r="N8">
            <v>7</v>
          </cell>
          <cell r="O8">
            <v>7</v>
          </cell>
          <cell r="P8">
            <v>12</v>
          </cell>
          <cell r="Q8">
            <v>6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</row>
        <row r="9">
          <cell r="B9" t="str">
            <v>BC Rabbits Praha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23087</v>
          </cell>
          <cell r="I9">
            <v>42</v>
          </cell>
          <cell r="J9">
            <v>549.6904761904761</v>
          </cell>
          <cell r="K9">
            <v>54.5</v>
          </cell>
          <cell r="L9">
            <v>9</v>
          </cell>
          <cell r="M9">
            <v>6.5</v>
          </cell>
          <cell r="N9">
            <v>10</v>
          </cell>
          <cell r="O9">
            <v>10</v>
          </cell>
          <cell r="P9">
            <v>8</v>
          </cell>
          <cell r="Q9">
            <v>11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</row>
        <row r="10">
          <cell r="B10" t="str">
            <v>BT Notaxo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24770</v>
          </cell>
          <cell r="I10">
            <v>42</v>
          </cell>
          <cell r="J10">
            <v>589.7619047619048</v>
          </cell>
          <cell r="K10">
            <v>72</v>
          </cell>
          <cell r="L10">
            <v>11</v>
          </cell>
          <cell r="M10">
            <v>10</v>
          </cell>
          <cell r="N10">
            <v>14</v>
          </cell>
          <cell r="O10">
            <v>13</v>
          </cell>
          <cell r="P10">
            <v>12</v>
          </cell>
          <cell r="Q10">
            <v>12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</row>
        <row r="11"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</row>
        <row r="12"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</row>
        <row r="13"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4"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</row>
        <row r="15"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</row>
        <row r="16"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7"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</row>
        <row r="18"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</row>
        <row r="19"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</row>
        <row r="20"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1"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</row>
        <row r="22"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</row>
      </sheetData>
      <sheetData sheetId="14">
        <row r="2">
          <cell r="B2" t="str">
            <v>Bowlingová liga 2014-2015</v>
          </cell>
        </row>
        <row r="3">
          <cell r="B3" t="str">
            <v>1. liga skupina B</v>
          </cell>
          <cell r="J3">
            <v>6</v>
          </cell>
        </row>
        <row r="5">
          <cell r="K5" t="str">
            <v>1. hrací den - 28.9.2014</v>
          </cell>
        </row>
        <row r="6">
          <cell r="K6" t="str">
            <v>2. hrací den - 19.10.2014</v>
          </cell>
        </row>
        <row r="7">
          <cell r="K7" t="str">
            <v>3. hrací den - 16.11.2014</v>
          </cell>
        </row>
        <row r="8">
          <cell r="K8" t="str">
            <v>4. hrací den - 30.11.2014</v>
          </cell>
        </row>
        <row r="9">
          <cell r="K9" t="str">
            <v>5. hrací den - 11.1.2015</v>
          </cell>
        </row>
        <row r="10">
          <cell r="K10" t="str">
            <v>6. hrací den - 15.2.2015</v>
          </cell>
        </row>
        <row r="11">
          <cell r="K11" t="str">
            <v>7. hrací den - 8.3.2015</v>
          </cell>
        </row>
        <row r="12">
          <cell r="K12" t="str">
            <v>8. hrací den - 5.4.2015</v>
          </cell>
        </row>
        <row r="13">
          <cell r="K13" t="str">
            <v>9. hrací den - 1.1.2005</v>
          </cell>
        </row>
        <row r="14">
          <cell r="K14" t="str">
            <v>10. hrací den - 1.1.2005</v>
          </cell>
        </row>
        <row r="15">
          <cell r="K15" t="str">
            <v>11. hrací den - 1.1.2005</v>
          </cell>
        </row>
        <row r="16">
          <cell r="K16" t="str">
            <v>12. hrací den - 1.1.2005</v>
          </cell>
        </row>
      </sheetData>
      <sheetData sheetId="15">
        <row r="1">
          <cell r="A1">
            <v>1</v>
          </cell>
          <cell r="B1">
            <v>2</v>
          </cell>
          <cell r="C1">
            <v>3</v>
          </cell>
          <cell r="D1">
            <v>4</v>
          </cell>
          <cell r="E1">
            <v>5</v>
          </cell>
          <cell r="F1">
            <v>6</v>
          </cell>
          <cell r="G1">
            <v>7</v>
          </cell>
          <cell r="H1">
            <v>8</v>
          </cell>
          <cell r="I1">
            <v>9</v>
          </cell>
          <cell r="J1">
            <v>10</v>
          </cell>
          <cell r="K1" t="str">
            <v>11</v>
          </cell>
          <cell r="L1" t="str">
            <v>12</v>
          </cell>
        </row>
        <row r="2">
          <cell r="A2">
            <v>1</v>
          </cell>
          <cell r="B2">
            <v>2</v>
          </cell>
          <cell r="C2">
            <v>3</v>
          </cell>
          <cell r="D2">
            <v>4</v>
          </cell>
          <cell r="E2">
            <v>5</v>
          </cell>
          <cell r="F2">
            <v>6</v>
          </cell>
          <cell r="G2">
            <v>7</v>
          </cell>
          <cell r="H2">
            <v>8</v>
          </cell>
          <cell r="I2">
            <v>9</v>
          </cell>
          <cell r="J2">
            <v>10</v>
          </cell>
          <cell r="K2" t="str">
            <v>11</v>
          </cell>
          <cell r="L2" t="str">
            <v>12</v>
          </cell>
        </row>
        <row r="3">
          <cell r="A3">
            <v>1</v>
          </cell>
          <cell r="B3">
            <v>2</v>
          </cell>
          <cell r="C3">
            <v>3</v>
          </cell>
          <cell r="D3">
            <v>4</v>
          </cell>
          <cell r="E3">
            <v>5</v>
          </cell>
          <cell r="F3">
            <v>6</v>
          </cell>
          <cell r="G3">
            <v>7</v>
          </cell>
          <cell r="H3">
            <v>8</v>
          </cell>
          <cell r="I3">
            <v>9</v>
          </cell>
          <cell r="J3">
            <v>10</v>
          </cell>
          <cell r="K3" t="str">
            <v>11</v>
          </cell>
          <cell r="L3" t="str">
            <v>12</v>
          </cell>
        </row>
        <row r="4">
          <cell r="A4">
            <v>1</v>
          </cell>
          <cell r="B4">
            <v>2</v>
          </cell>
          <cell r="C4">
            <v>3</v>
          </cell>
          <cell r="D4">
            <v>4</v>
          </cell>
          <cell r="E4">
            <v>5</v>
          </cell>
          <cell r="F4">
            <v>6</v>
          </cell>
          <cell r="G4">
            <v>7</v>
          </cell>
          <cell r="H4">
            <v>8</v>
          </cell>
          <cell r="I4">
            <v>9</v>
          </cell>
          <cell r="J4">
            <v>10</v>
          </cell>
          <cell r="K4" t="str">
            <v>11</v>
          </cell>
          <cell r="L4" t="str">
            <v>12</v>
          </cell>
        </row>
        <row r="5">
          <cell r="A5">
            <v>1</v>
          </cell>
          <cell r="B5">
            <v>2</v>
          </cell>
          <cell r="C5">
            <v>3</v>
          </cell>
          <cell r="D5">
            <v>4</v>
          </cell>
          <cell r="E5">
            <v>5</v>
          </cell>
          <cell r="F5">
            <v>6</v>
          </cell>
          <cell r="G5">
            <v>7</v>
          </cell>
          <cell r="H5">
            <v>8</v>
          </cell>
          <cell r="I5">
            <v>9</v>
          </cell>
          <cell r="J5">
            <v>10</v>
          </cell>
          <cell r="K5" t="str">
            <v>11</v>
          </cell>
          <cell r="L5" t="str">
            <v>12</v>
          </cell>
        </row>
        <row r="6">
          <cell r="A6">
            <v>1</v>
          </cell>
          <cell r="B6">
            <v>2</v>
          </cell>
          <cell r="C6">
            <v>3</v>
          </cell>
          <cell r="D6">
            <v>4</v>
          </cell>
          <cell r="E6">
            <v>5</v>
          </cell>
          <cell r="F6">
            <v>6</v>
          </cell>
          <cell r="G6">
            <v>7</v>
          </cell>
          <cell r="H6">
            <v>8</v>
          </cell>
          <cell r="I6">
            <v>9</v>
          </cell>
          <cell r="J6">
            <v>10</v>
          </cell>
          <cell r="K6" t="str">
            <v>11</v>
          </cell>
          <cell r="L6" t="str">
            <v>12</v>
          </cell>
        </row>
        <row r="7">
          <cell r="A7">
            <v>1</v>
          </cell>
          <cell r="B7">
            <v>2</v>
          </cell>
          <cell r="C7">
            <v>3</v>
          </cell>
          <cell r="D7">
            <v>4</v>
          </cell>
          <cell r="E7">
            <v>5</v>
          </cell>
          <cell r="F7">
            <v>6</v>
          </cell>
          <cell r="G7">
            <v>7</v>
          </cell>
          <cell r="H7">
            <v>8</v>
          </cell>
          <cell r="I7">
            <v>9</v>
          </cell>
          <cell r="J7">
            <v>10</v>
          </cell>
          <cell r="K7" t="str">
            <v>11</v>
          </cell>
          <cell r="L7" t="str">
            <v>12</v>
          </cell>
        </row>
        <row r="8">
          <cell r="A8">
            <v>1</v>
          </cell>
          <cell r="B8">
            <v>2</v>
          </cell>
          <cell r="C8">
            <v>3</v>
          </cell>
          <cell r="D8">
            <v>4</v>
          </cell>
          <cell r="E8">
            <v>5</v>
          </cell>
          <cell r="F8">
            <v>6</v>
          </cell>
          <cell r="G8">
            <v>7</v>
          </cell>
          <cell r="H8">
            <v>8</v>
          </cell>
          <cell r="I8">
            <v>9</v>
          </cell>
          <cell r="J8">
            <v>10</v>
          </cell>
          <cell r="K8" t="str">
            <v>11</v>
          </cell>
          <cell r="L8" t="str">
            <v>12</v>
          </cell>
        </row>
        <row r="9">
          <cell r="A9">
            <v>1</v>
          </cell>
          <cell r="B9">
            <v>2</v>
          </cell>
          <cell r="C9">
            <v>3</v>
          </cell>
          <cell r="D9">
            <v>4</v>
          </cell>
          <cell r="E9">
            <v>5</v>
          </cell>
          <cell r="F9">
            <v>6</v>
          </cell>
          <cell r="G9">
            <v>7</v>
          </cell>
          <cell r="H9">
            <v>8</v>
          </cell>
          <cell r="I9">
            <v>9</v>
          </cell>
          <cell r="J9">
            <v>10</v>
          </cell>
          <cell r="K9" t="str">
            <v>11</v>
          </cell>
          <cell r="L9" t="str">
            <v>12</v>
          </cell>
        </row>
        <row r="10">
          <cell r="A10">
            <v>1</v>
          </cell>
          <cell r="B10">
            <v>2</v>
          </cell>
          <cell r="C10">
            <v>3</v>
          </cell>
          <cell r="D10">
            <v>4</v>
          </cell>
          <cell r="E10">
            <v>5</v>
          </cell>
          <cell r="F10">
            <v>6</v>
          </cell>
          <cell r="G10">
            <v>7</v>
          </cell>
          <cell r="H10">
            <v>8</v>
          </cell>
          <cell r="I10">
            <v>9</v>
          </cell>
          <cell r="J10">
            <v>10</v>
          </cell>
          <cell r="K10" t="str">
            <v>11</v>
          </cell>
          <cell r="L10" t="str">
            <v>12</v>
          </cell>
        </row>
        <row r="11">
          <cell r="A11">
            <v>1</v>
          </cell>
          <cell r="B11">
            <v>2</v>
          </cell>
          <cell r="C11">
            <v>3</v>
          </cell>
          <cell r="D11">
            <v>4</v>
          </cell>
          <cell r="E11">
            <v>5</v>
          </cell>
          <cell r="F11">
            <v>6</v>
          </cell>
          <cell r="G11">
            <v>7</v>
          </cell>
          <cell r="H11">
            <v>8</v>
          </cell>
          <cell r="I11">
            <v>9</v>
          </cell>
          <cell r="J11">
            <v>10</v>
          </cell>
          <cell r="K11" t="str">
            <v>11</v>
          </cell>
          <cell r="L11" t="str">
            <v>12</v>
          </cell>
        </row>
        <row r="12">
          <cell r="A12">
            <v>1</v>
          </cell>
          <cell r="B12">
            <v>2</v>
          </cell>
          <cell r="C12">
            <v>3</v>
          </cell>
          <cell r="D12">
            <v>4</v>
          </cell>
          <cell r="E12">
            <v>5</v>
          </cell>
          <cell r="F12">
            <v>6</v>
          </cell>
          <cell r="G12">
            <v>7</v>
          </cell>
          <cell r="H12">
            <v>8</v>
          </cell>
          <cell r="I12">
            <v>9</v>
          </cell>
          <cell r="J12">
            <v>10</v>
          </cell>
          <cell r="K12" t="str">
            <v>11</v>
          </cell>
          <cell r="L12" t="str">
            <v>12</v>
          </cell>
        </row>
      </sheetData>
      <sheetData sheetId="16">
        <row r="1">
          <cell r="A1" t="str">
            <v>1. hrací den</v>
          </cell>
          <cell r="B1">
            <v>7</v>
          </cell>
          <cell r="C1">
            <v>4</v>
          </cell>
          <cell r="D1">
            <v>28</v>
          </cell>
        </row>
        <row r="2">
          <cell r="A2" t="str">
            <v>2. hrací den</v>
          </cell>
          <cell r="B2">
            <v>7</v>
          </cell>
          <cell r="C2">
            <v>4</v>
          </cell>
          <cell r="D2">
            <v>28</v>
          </cell>
        </row>
        <row r="3">
          <cell r="A3" t="str">
            <v>3. hrací den</v>
          </cell>
          <cell r="B3">
            <v>7</v>
          </cell>
          <cell r="C3">
            <v>4</v>
          </cell>
          <cell r="D3">
            <v>28</v>
          </cell>
        </row>
        <row r="4">
          <cell r="A4" t="str">
            <v>4. hrací den</v>
          </cell>
          <cell r="B4">
            <v>7</v>
          </cell>
          <cell r="C4">
            <v>4</v>
          </cell>
          <cell r="D4">
            <v>28</v>
          </cell>
        </row>
        <row r="5">
          <cell r="A5" t="str">
            <v>5. hrací den</v>
          </cell>
          <cell r="B5">
            <v>7</v>
          </cell>
          <cell r="C5">
            <v>4</v>
          </cell>
          <cell r="D5">
            <v>28</v>
          </cell>
        </row>
        <row r="6">
          <cell r="A6" t="str">
            <v>6. hrací den</v>
          </cell>
          <cell r="B6">
            <v>7</v>
          </cell>
          <cell r="C6">
            <v>4</v>
          </cell>
          <cell r="D6">
            <v>28</v>
          </cell>
        </row>
        <row r="7">
          <cell r="A7" t="str">
            <v>7. hrací den</v>
          </cell>
          <cell r="B7">
            <v>7</v>
          </cell>
          <cell r="C7">
            <v>4</v>
          </cell>
          <cell r="D7">
            <v>28</v>
          </cell>
        </row>
        <row r="8">
          <cell r="A8" t="str">
            <v>8. hrací den</v>
          </cell>
          <cell r="B8">
            <v>7</v>
          </cell>
          <cell r="C8">
            <v>4</v>
          </cell>
          <cell r="D8">
            <v>28</v>
          </cell>
        </row>
        <row r="9">
          <cell r="A9" t="str">
            <v>9. hrací den</v>
          </cell>
          <cell r="B9">
            <v>1</v>
          </cell>
          <cell r="C9">
            <v>1</v>
          </cell>
        </row>
        <row r="10">
          <cell r="A10" t="str">
            <v>10. hrací den</v>
          </cell>
          <cell r="B10">
            <v>1</v>
          </cell>
          <cell r="C10">
            <v>1</v>
          </cell>
        </row>
        <row r="11">
          <cell r="A11" t="str">
            <v>11. hrací den</v>
          </cell>
          <cell r="B11">
            <v>1</v>
          </cell>
          <cell r="C11">
            <v>1</v>
          </cell>
        </row>
        <row r="12">
          <cell r="A12" t="str">
            <v>12. hrací den</v>
          </cell>
          <cell r="B12">
            <v>1</v>
          </cell>
          <cell r="C12">
            <v>1</v>
          </cell>
        </row>
      </sheetData>
      <sheetData sheetId="17">
        <row r="2">
          <cell r="B2">
            <v>1</v>
          </cell>
          <cell r="C2">
            <v>0.5</v>
          </cell>
          <cell r="D2">
            <v>0</v>
          </cell>
        </row>
        <row r="3">
          <cell r="B3">
            <v>1</v>
          </cell>
          <cell r="C3">
            <v>0.5</v>
          </cell>
          <cell r="D3">
            <v>0</v>
          </cell>
        </row>
        <row r="4">
          <cell r="B4">
            <v>1</v>
          </cell>
          <cell r="C4">
            <v>0.5</v>
          </cell>
          <cell r="D4">
            <v>0</v>
          </cell>
        </row>
        <row r="5">
          <cell r="B5">
            <v>1</v>
          </cell>
          <cell r="C5">
            <v>0.5</v>
          </cell>
          <cell r="D5">
            <v>0</v>
          </cell>
        </row>
        <row r="6">
          <cell r="B6">
            <v>1</v>
          </cell>
          <cell r="C6">
            <v>0.5</v>
          </cell>
          <cell r="D6">
            <v>0</v>
          </cell>
        </row>
        <row r="7">
          <cell r="B7">
            <v>1</v>
          </cell>
          <cell r="C7">
            <v>0.5</v>
          </cell>
          <cell r="D7">
            <v>0</v>
          </cell>
        </row>
        <row r="8">
          <cell r="B8">
            <v>1</v>
          </cell>
          <cell r="C8">
            <v>0.5</v>
          </cell>
          <cell r="D8">
            <v>0</v>
          </cell>
        </row>
        <row r="9">
          <cell r="B9">
            <v>1</v>
          </cell>
          <cell r="C9">
            <v>0.5</v>
          </cell>
          <cell r="D9">
            <v>0</v>
          </cell>
        </row>
        <row r="10">
          <cell r="B10">
            <v>1</v>
          </cell>
          <cell r="C10">
            <v>0.5</v>
          </cell>
          <cell r="D10">
            <v>0</v>
          </cell>
        </row>
        <row r="11">
          <cell r="B11">
            <v>1</v>
          </cell>
          <cell r="C11">
            <v>0.5</v>
          </cell>
          <cell r="D11">
            <v>0</v>
          </cell>
        </row>
      </sheetData>
      <sheetData sheetId="18">
        <row r="1">
          <cell r="B1">
            <v>8</v>
          </cell>
        </row>
        <row r="9">
          <cell r="B9" t="b">
            <v>1</v>
          </cell>
        </row>
        <row r="10">
          <cell r="B10" t="b">
            <v>1</v>
          </cell>
        </row>
        <row r="14">
          <cell r="B14">
            <v>2</v>
          </cell>
        </row>
        <row r="16">
          <cell r="B16">
            <v>0</v>
          </cell>
        </row>
        <row r="17">
          <cell r="B17">
            <v>0</v>
          </cell>
        </row>
        <row r="18">
          <cell r="B18">
            <v>0</v>
          </cell>
        </row>
        <row r="19">
          <cell r="B19">
            <v>1</v>
          </cell>
        </row>
        <row r="20">
          <cell r="B20" t="b">
            <v>0</v>
          </cell>
        </row>
        <row r="21">
          <cell r="B21">
            <v>1</v>
          </cell>
        </row>
        <row r="22">
          <cell r="B22">
            <v>599</v>
          </cell>
        </row>
        <row r="23">
          <cell r="B23">
            <v>2</v>
          </cell>
        </row>
        <row r="24">
          <cell r="B24">
            <v>1</v>
          </cell>
        </row>
        <row r="25">
          <cell r="B25">
            <v>0</v>
          </cell>
        </row>
      </sheetData>
      <sheetData sheetId="22">
        <row r="1">
          <cell r="B1" t="str">
            <v>Česky</v>
          </cell>
        </row>
        <row r="63">
          <cell r="B63" t="str">
            <v>tabulka</v>
          </cell>
        </row>
        <row r="67">
          <cell r="B67" t="str">
            <v>Jednotlivci</v>
          </cell>
        </row>
        <row r="70">
          <cell r="B70" t="str">
            <v>Družstva</v>
          </cell>
        </row>
        <row r="71">
          <cell r="B71" t="str">
            <v>Jméno hráče</v>
          </cell>
        </row>
        <row r="72">
          <cell r="B72" t="str">
            <v>Družstvo</v>
          </cell>
        </row>
        <row r="73">
          <cell r="B73" t="str">
            <v>Výkon</v>
          </cell>
        </row>
        <row r="74">
          <cell r="B74" t="str">
            <v>Body</v>
          </cell>
        </row>
        <row r="75">
          <cell r="B75" t="str">
            <v>Průměr</v>
          </cell>
        </row>
        <row r="76">
          <cell r="B76" t="str">
            <v>BODOVÁ AKTIVITA HRÁČŮ VE VZÁJEMNÝCH ZÁPASECH</v>
          </cell>
        </row>
        <row r="77">
          <cell r="B77" t="str">
            <v>ŽIVOT JE NĚKDY HOŘKÝ …</v>
          </cell>
        </row>
        <row r="78">
          <cell r="B78" t="str">
            <v>NEJVYŠŠÍ NÁHOZ</v>
          </cell>
        </row>
        <row r="79">
          <cell r="B79" t="str">
            <v>NEJNIŽŠÍ NÁHOZ</v>
          </cell>
        </row>
        <row r="80">
          <cell r="B80" t="str">
            <v>NEJVYŠŠÍ PRŮMĚR</v>
          </cell>
        </row>
        <row r="81">
          <cell r="B81" t="str">
            <v>NEJNIŽŠÍ PRŮMĚR</v>
          </cell>
        </row>
        <row r="82">
          <cell r="B82" t="str">
            <v>U t k á n í   s :</v>
          </cell>
        </row>
        <row r="83">
          <cell r="B83" t="str">
            <v>NEJVYŠŠÍM POČTEM BODŮ VÍTĚZNÉHO TÝMU</v>
          </cell>
        </row>
        <row r="84">
          <cell r="B84" t="str">
            <v>NEJNIŽŠÍM POČTEM BODŮ VÍTĚZNÉHO TÝMU</v>
          </cell>
        </row>
        <row r="85">
          <cell r="B85" t="str">
            <v>NEJVYŠŠÍM POČTEM BODŮ PORAŽENÉHO TÝMU</v>
          </cell>
        </row>
        <row r="86">
          <cell r="B86" t="str">
            <v>NEJNIŽŠÍM POČTEM BODŮ PORAŽENÉHO TÝMU</v>
          </cell>
        </row>
        <row r="87">
          <cell r="B87" t="str">
            <v>NEJVYŠŠÍM SOUČTEM BODŮ OBOU TÝMŮ</v>
          </cell>
        </row>
        <row r="88">
          <cell r="B88" t="str">
            <v>NEJNIŽŠÍM SOUČTEM BODŮ OBOU TÝMŮ</v>
          </cell>
        </row>
        <row r="89">
          <cell r="B89" t="str">
            <v>NEJVYŠŠÍM BODOVÝM ROZDÍLEM</v>
          </cell>
        </row>
        <row r="90">
          <cell r="B90" t="str">
            <v>NEJNIŽŠÍM BODOVÝM ROZDÍLEM</v>
          </cell>
        </row>
        <row r="93">
          <cell r="B93" t="str">
            <v>PRŮMĚR HRÁČE ZE VŠECH ODEHRANÝCH HER V TOMTO KOLE :</v>
          </cell>
        </row>
        <row r="94">
          <cell r="B94" t="str">
            <v>PRŮMĚR DRUŽSTVA ZE VŠECH ODEHRANÝCH HER V TOMTO KOLE :</v>
          </cell>
        </row>
        <row r="108">
          <cell r="B108" t="str">
            <v>Jednotlivci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1:IV142"/>
  <sheetViews>
    <sheetView showGridLines="0" showRowColHeaders="0" zoomScaleSheetLayoutView="100" zoomScalePageLayoutView="0" workbookViewId="0" topLeftCell="A1">
      <selection activeCell="K1" sqref="K1"/>
    </sheetView>
  </sheetViews>
  <sheetFormatPr defaultColWidth="9.140625" defaultRowHeight="15"/>
  <cols>
    <col min="1" max="1" width="2.57421875" style="1" customWidth="1"/>
    <col min="2" max="2" width="12.8515625" style="1" customWidth="1"/>
    <col min="3" max="3" width="19.8515625" style="1" customWidth="1"/>
    <col min="4" max="4" width="2.00390625" style="1" customWidth="1"/>
    <col min="5" max="5" width="23.140625" style="1" customWidth="1"/>
    <col min="6" max="6" width="9.421875" style="1" customWidth="1"/>
    <col min="7" max="7" width="7.7109375" style="1" customWidth="1"/>
    <col min="8" max="8" width="2.00390625" style="1" customWidth="1"/>
    <col min="9" max="9" width="7.7109375" style="1" customWidth="1"/>
    <col min="10" max="10" width="2.8515625" style="1" customWidth="1"/>
    <col min="11" max="11" width="2.00390625" style="1" customWidth="1"/>
    <col min="12" max="16384" width="9.140625" style="1" customWidth="1"/>
  </cols>
  <sheetData>
    <row r="1" spans="2:10" ht="42" customHeight="1">
      <c r="B1" s="2" t="s">
        <v>3</v>
      </c>
      <c r="C1" s="2"/>
      <c r="D1" s="2"/>
      <c r="E1" s="2"/>
      <c r="F1" s="2"/>
      <c r="G1" s="2"/>
      <c r="H1" s="2"/>
      <c r="I1" s="2"/>
      <c r="J1" s="3"/>
    </row>
    <row r="2" spans="2:10" ht="26.25" customHeight="1">
      <c r="B2" s="4"/>
      <c r="C2" s="4"/>
      <c r="D2" s="4"/>
      <c r="E2" s="4"/>
      <c r="F2" s="4"/>
      <c r="G2" s="4"/>
      <c r="H2" s="4"/>
      <c r="I2" s="4"/>
      <c r="J2" s="5"/>
    </row>
    <row r="3" spans="2:10" ht="26.25" customHeight="1">
      <c r="B3" s="6" t="s">
        <v>4</v>
      </c>
      <c r="C3" s="6"/>
      <c r="D3" s="6"/>
      <c r="E3" s="6"/>
      <c r="F3" s="6"/>
      <c r="G3" s="6"/>
      <c r="H3" s="6"/>
      <c r="I3" s="6"/>
      <c r="J3" s="7"/>
    </row>
    <row r="4" spans="2:10" ht="22.5" customHeight="1">
      <c r="B4" s="6" t="s">
        <v>5</v>
      </c>
      <c r="C4" s="6"/>
      <c r="D4" s="6"/>
      <c r="E4" s="6"/>
      <c r="F4" s="6"/>
      <c r="G4" s="6"/>
      <c r="H4" s="6"/>
      <c r="I4" s="6"/>
      <c r="J4" s="7"/>
    </row>
    <row r="5" spans="1:10" ht="15.75" thickBot="1">
      <c r="A5" s="8"/>
      <c r="B5" s="8"/>
      <c r="C5" s="8"/>
      <c r="D5" s="8"/>
      <c r="E5" s="8"/>
      <c r="F5" s="8"/>
      <c r="G5" s="8"/>
      <c r="H5" s="8"/>
      <c r="I5" s="8"/>
      <c r="J5" s="8"/>
    </row>
    <row r="6" ht="10.5" customHeight="1" thickTop="1"/>
    <row r="7" spans="3:10" ht="15">
      <c r="C7" s="9" t="s">
        <v>6</v>
      </c>
      <c r="D7" s="10" t="s">
        <v>0</v>
      </c>
      <c r="E7" s="11" t="s">
        <v>7</v>
      </c>
      <c r="F7" s="12" t="s">
        <v>8</v>
      </c>
      <c r="G7" s="9">
        <v>558</v>
      </c>
      <c r="H7" s="10" t="s">
        <v>0</v>
      </c>
      <c r="I7" s="11">
        <v>604</v>
      </c>
      <c r="J7" s="13"/>
    </row>
    <row r="8" spans="2:10" s="14" customFormat="1" ht="11.25">
      <c r="B8" s="15" t="s">
        <v>1</v>
      </c>
      <c r="C8" s="16" t="s">
        <v>9</v>
      </c>
      <c r="E8" s="16"/>
      <c r="F8" s="16"/>
      <c r="G8" s="16"/>
      <c r="H8" s="16"/>
      <c r="I8" s="16"/>
      <c r="J8" s="16"/>
    </row>
    <row r="9" spans="2:10" s="14" customFormat="1" ht="11.25">
      <c r="B9" s="15" t="s">
        <v>2</v>
      </c>
      <c r="C9" s="16" t="s">
        <v>10</v>
      </c>
      <c r="E9" s="16"/>
      <c r="F9" s="16"/>
      <c r="G9" s="16"/>
      <c r="H9" s="16"/>
      <c r="I9" s="16"/>
      <c r="J9" s="16"/>
    </row>
    <row r="10" spans="5:10" ht="7.5" customHeight="1">
      <c r="E10" s="17"/>
      <c r="F10" s="17"/>
      <c r="G10" s="17"/>
      <c r="H10" s="17"/>
      <c r="I10" s="17"/>
      <c r="J10" s="13"/>
    </row>
    <row r="11" spans="3:10" ht="15">
      <c r="C11" s="9" t="s">
        <v>11</v>
      </c>
      <c r="D11" s="10" t="s">
        <v>0</v>
      </c>
      <c r="E11" s="11" t="s">
        <v>12</v>
      </c>
      <c r="F11" s="12" t="s">
        <v>13</v>
      </c>
      <c r="G11" s="9">
        <v>582</v>
      </c>
      <c r="H11" s="10" t="s">
        <v>0</v>
      </c>
      <c r="I11" s="11">
        <v>532</v>
      </c>
      <c r="J11" s="13"/>
    </row>
    <row r="12" spans="2:10" s="14" customFormat="1" ht="11.25">
      <c r="B12" s="15" t="s">
        <v>1</v>
      </c>
      <c r="C12" s="16" t="s">
        <v>14</v>
      </c>
      <c r="E12" s="16"/>
      <c r="F12" s="16"/>
      <c r="G12" s="16"/>
      <c r="H12" s="16"/>
      <c r="I12" s="16"/>
      <c r="J12" s="16"/>
    </row>
    <row r="13" spans="2:10" s="14" customFormat="1" ht="11.25">
      <c r="B13" s="15" t="s">
        <v>2</v>
      </c>
      <c r="C13" s="16" t="s">
        <v>15</v>
      </c>
      <c r="E13" s="16"/>
      <c r="F13" s="16"/>
      <c r="G13" s="16"/>
      <c r="H13" s="16"/>
      <c r="I13" s="16"/>
      <c r="J13" s="16"/>
    </row>
    <row r="14" spans="5:10" ht="7.5" customHeight="1">
      <c r="E14" s="17"/>
      <c r="F14" s="17"/>
      <c r="G14" s="17"/>
      <c r="H14" s="17"/>
      <c r="I14" s="17"/>
      <c r="J14" s="13"/>
    </row>
    <row r="15" spans="3:10" ht="15">
      <c r="C15" s="9" t="s">
        <v>16</v>
      </c>
      <c r="D15" s="10" t="s">
        <v>0</v>
      </c>
      <c r="E15" s="11" t="s">
        <v>17</v>
      </c>
      <c r="F15" s="12" t="s">
        <v>8</v>
      </c>
      <c r="G15" s="9">
        <v>611</v>
      </c>
      <c r="H15" s="10" t="s">
        <v>0</v>
      </c>
      <c r="I15" s="11">
        <v>629</v>
      </c>
      <c r="J15" s="13"/>
    </row>
    <row r="16" spans="1:256" ht="15">
      <c r="A16" s="14"/>
      <c r="B16" s="15" t="s">
        <v>1</v>
      </c>
      <c r="C16" s="16" t="s">
        <v>18</v>
      </c>
      <c r="D16" s="14"/>
      <c r="E16" s="16"/>
      <c r="F16" s="16"/>
      <c r="G16" s="16"/>
      <c r="H16" s="16"/>
      <c r="I16" s="16"/>
      <c r="J16" s="16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  <c r="IN16" s="14"/>
      <c r="IO16" s="14"/>
      <c r="IP16" s="14"/>
      <c r="IQ16" s="14"/>
      <c r="IR16" s="14"/>
      <c r="IS16" s="14"/>
      <c r="IT16" s="14"/>
      <c r="IU16" s="14"/>
      <c r="IV16" s="14"/>
    </row>
    <row r="17" spans="1:256" ht="15">
      <c r="A17" s="14"/>
      <c r="B17" s="15" t="s">
        <v>2</v>
      </c>
      <c r="C17" s="16" t="s">
        <v>19</v>
      </c>
      <c r="D17" s="14"/>
      <c r="E17" s="16"/>
      <c r="F17" s="16"/>
      <c r="G17" s="16"/>
      <c r="H17" s="16"/>
      <c r="I17" s="16"/>
      <c r="J17" s="16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  <c r="IN17" s="14"/>
      <c r="IO17" s="14"/>
      <c r="IP17" s="14"/>
      <c r="IQ17" s="14"/>
      <c r="IR17" s="14"/>
      <c r="IS17" s="14"/>
      <c r="IT17" s="14"/>
      <c r="IU17" s="14"/>
      <c r="IV17" s="14"/>
    </row>
    <row r="18" spans="5:10" ht="15">
      <c r="E18" s="17"/>
      <c r="F18" s="17"/>
      <c r="G18" s="17"/>
      <c r="H18" s="17"/>
      <c r="I18" s="17"/>
      <c r="J18" s="13"/>
    </row>
    <row r="19" spans="3:10" ht="15">
      <c r="C19" s="9" t="s">
        <v>20</v>
      </c>
      <c r="D19" s="10" t="s">
        <v>0</v>
      </c>
      <c r="E19" s="11" t="s">
        <v>21</v>
      </c>
      <c r="F19" s="12" t="s">
        <v>22</v>
      </c>
      <c r="G19" s="9">
        <v>507</v>
      </c>
      <c r="H19" s="10" t="s">
        <v>0</v>
      </c>
      <c r="I19" s="11">
        <v>573</v>
      </c>
      <c r="J19" s="13"/>
    </row>
    <row r="20" spans="1:256" ht="15">
      <c r="A20" s="14"/>
      <c r="B20" s="15" t="s">
        <v>1</v>
      </c>
      <c r="C20" s="16" t="s">
        <v>23</v>
      </c>
      <c r="D20" s="14"/>
      <c r="E20" s="16"/>
      <c r="F20" s="16"/>
      <c r="G20" s="16"/>
      <c r="H20" s="16"/>
      <c r="I20" s="16"/>
      <c r="J20" s="16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  <c r="IO20" s="14"/>
      <c r="IP20" s="14"/>
      <c r="IQ20" s="14"/>
      <c r="IR20" s="14"/>
      <c r="IS20" s="14"/>
      <c r="IT20" s="14"/>
      <c r="IU20" s="14"/>
      <c r="IV20" s="14"/>
    </row>
    <row r="21" spans="1:256" ht="15">
      <c r="A21" s="14"/>
      <c r="B21" s="15" t="s">
        <v>2</v>
      </c>
      <c r="C21" s="16" t="s">
        <v>24</v>
      </c>
      <c r="D21" s="14"/>
      <c r="E21" s="16"/>
      <c r="F21" s="16"/>
      <c r="G21" s="16"/>
      <c r="H21" s="16"/>
      <c r="I21" s="16"/>
      <c r="J21" s="16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  <c r="IN21" s="14"/>
      <c r="IO21" s="14"/>
      <c r="IP21" s="14"/>
      <c r="IQ21" s="14"/>
      <c r="IR21" s="14"/>
      <c r="IS21" s="14"/>
      <c r="IT21" s="14"/>
      <c r="IU21" s="14"/>
      <c r="IV21" s="14"/>
    </row>
    <row r="22" spans="5:10" ht="15">
      <c r="E22" s="17"/>
      <c r="F22" s="17"/>
      <c r="G22" s="17"/>
      <c r="H22" s="17"/>
      <c r="I22" s="17"/>
      <c r="J22" s="13"/>
    </row>
    <row r="23" spans="3:10" ht="15">
      <c r="C23" s="9" t="s">
        <v>17</v>
      </c>
      <c r="D23" s="10" t="s">
        <v>0</v>
      </c>
      <c r="E23" s="11" t="s">
        <v>21</v>
      </c>
      <c r="F23" s="12" t="s">
        <v>22</v>
      </c>
      <c r="G23" s="9">
        <v>555</v>
      </c>
      <c r="H23" s="10" t="s">
        <v>0</v>
      </c>
      <c r="I23" s="11">
        <v>722</v>
      </c>
      <c r="J23" s="13"/>
    </row>
    <row r="24" spans="1:256" ht="15">
      <c r="A24" s="14"/>
      <c r="B24" s="15" t="s">
        <v>1</v>
      </c>
      <c r="C24" s="16" t="s">
        <v>25</v>
      </c>
      <c r="D24" s="14"/>
      <c r="E24" s="16"/>
      <c r="F24" s="16"/>
      <c r="G24" s="16"/>
      <c r="H24" s="16"/>
      <c r="I24" s="16"/>
      <c r="J24" s="16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  <c r="IN24" s="14"/>
      <c r="IO24" s="14"/>
      <c r="IP24" s="14"/>
      <c r="IQ24" s="14"/>
      <c r="IR24" s="14"/>
      <c r="IS24" s="14"/>
      <c r="IT24" s="14"/>
      <c r="IU24" s="14"/>
      <c r="IV24" s="14"/>
    </row>
    <row r="25" spans="1:256" ht="15">
      <c r="A25" s="14"/>
      <c r="B25" s="15" t="s">
        <v>2</v>
      </c>
      <c r="C25" s="16" t="s">
        <v>26</v>
      </c>
      <c r="D25" s="14"/>
      <c r="E25" s="16"/>
      <c r="F25" s="16"/>
      <c r="G25" s="16"/>
      <c r="H25" s="16"/>
      <c r="I25" s="16"/>
      <c r="J25" s="16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  <c r="IN25" s="14"/>
      <c r="IO25" s="14"/>
      <c r="IP25" s="14"/>
      <c r="IQ25" s="14"/>
      <c r="IR25" s="14"/>
      <c r="IS25" s="14"/>
      <c r="IT25" s="14"/>
      <c r="IU25" s="14"/>
      <c r="IV25" s="14"/>
    </row>
    <row r="26" spans="5:10" ht="15">
      <c r="E26" s="17"/>
      <c r="F26" s="17"/>
      <c r="G26" s="17"/>
      <c r="H26" s="17"/>
      <c r="I26" s="17"/>
      <c r="J26" s="13"/>
    </row>
    <row r="27" spans="3:10" ht="15">
      <c r="C27" s="9" t="s">
        <v>16</v>
      </c>
      <c r="D27" s="10" t="s">
        <v>0</v>
      </c>
      <c r="E27" s="11" t="s">
        <v>20</v>
      </c>
      <c r="F27" s="12" t="s">
        <v>8</v>
      </c>
      <c r="G27" s="9">
        <v>569</v>
      </c>
      <c r="H27" s="10" t="s">
        <v>0</v>
      </c>
      <c r="I27" s="11">
        <v>610</v>
      </c>
      <c r="J27" s="13"/>
    </row>
    <row r="28" spans="1:256" ht="15">
      <c r="A28" s="14"/>
      <c r="B28" s="15" t="s">
        <v>1</v>
      </c>
      <c r="C28" s="16" t="s">
        <v>27</v>
      </c>
      <c r="D28" s="14"/>
      <c r="E28" s="16"/>
      <c r="F28" s="16"/>
      <c r="G28" s="16"/>
      <c r="H28" s="16"/>
      <c r="I28" s="16"/>
      <c r="J28" s="16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  <c r="IJ28" s="14"/>
      <c r="IK28" s="14"/>
      <c r="IL28" s="14"/>
      <c r="IM28" s="14"/>
      <c r="IN28" s="14"/>
      <c r="IO28" s="14"/>
      <c r="IP28" s="14"/>
      <c r="IQ28" s="14"/>
      <c r="IR28" s="14"/>
      <c r="IS28" s="14"/>
      <c r="IT28" s="14"/>
      <c r="IU28" s="14"/>
      <c r="IV28" s="14"/>
    </row>
    <row r="29" spans="1:256" ht="15">
      <c r="A29" s="14"/>
      <c r="B29" s="15" t="s">
        <v>2</v>
      </c>
      <c r="C29" s="16" t="s">
        <v>28</v>
      </c>
      <c r="D29" s="14"/>
      <c r="E29" s="16"/>
      <c r="F29" s="16"/>
      <c r="G29" s="16"/>
      <c r="H29" s="16"/>
      <c r="I29" s="16"/>
      <c r="J29" s="16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/>
      <c r="HE29" s="14"/>
      <c r="HF29" s="14"/>
      <c r="HG29" s="14"/>
      <c r="HH29" s="14"/>
      <c r="HI29" s="14"/>
      <c r="HJ29" s="14"/>
      <c r="HK29" s="14"/>
      <c r="HL29" s="14"/>
      <c r="HM29" s="14"/>
      <c r="HN29" s="14"/>
      <c r="HO29" s="14"/>
      <c r="HP29" s="14"/>
      <c r="HQ29" s="14"/>
      <c r="HR29" s="14"/>
      <c r="HS29" s="14"/>
      <c r="HT29" s="14"/>
      <c r="HU29" s="14"/>
      <c r="HV29" s="14"/>
      <c r="HW29" s="14"/>
      <c r="HX29" s="14"/>
      <c r="HY29" s="14"/>
      <c r="HZ29" s="14"/>
      <c r="IA29" s="14"/>
      <c r="IB29" s="14"/>
      <c r="IC29" s="14"/>
      <c r="ID29" s="14"/>
      <c r="IE29" s="14"/>
      <c r="IF29" s="14"/>
      <c r="IG29" s="14"/>
      <c r="IH29" s="14"/>
      <c r="II29" s="14"/>
      <c r="IJ29" s="14"/>
      <c r="IK29" s="14"/>
      <c r="IL29" s="14"/>
      <c r="IM29" s="14"/>
      <c r="IN29" s="14"/>
      <c r="IO29" s="14"/>
      <c r="IP29" s="14"/>
      <c r="IQ29" s="14"/>
      <c r="IR29" s="14"/>
      <c r="IS29" s="14"/>
      <c r="IT29" s="14"/>
      <c r="IU29" s="14"/>
      <c r="IV29" s="14"/>
    </row>
    <row r="30" spans="5:10" ht="15">
      <c r="E30" s="17"/>
      <c r="F30" s="17"/>
      <c r="G30" s="17"/>
      <c r="H30" s="17"/>
      <c r="I30" s="17"/>
      <c r="J30" s="13"/>
    </row>
    <row r="31" spans="3:10" ht="15">
      <c r="C31" s="9" t="s">
        <v>7</v>
      </c>
      <c r="D31" s="10" t="s">
        <v>0</v>
      </c>
      <c r="E31" s="11" t="s">
        <v>12</v>
      </c>
      <c r="F31" s="12" t="s">
        <v>29</v>
      </c>
      <c r="G31" s="9">
        <v>549</v>
      </c>
      <c r="H31" s="10" t="s">
        <v>0</v>
      </c>
      <c r="I31" s="11">
        <v>547</v>
      </c>
      <c r="J31" s="13"/>
    </row>
    <row r="32" spans="1:256" ht="15">
      <c r="A32" s="14"/>
      <c r="B32" s="15" t="s">
        <v>1</v>
      </c>
      <c r="C32" s="16" t="s">
        <v>30</v>
      </c>
      <c r="D32" s="14"/>
      <c r="E32" s="16"/>
      <c r="F32" s="16"/>
      <c r="G32" s="16"/>
      <c r="H32" s="16"/>
      <c r="I32" s="16"/>
      <c r="J32" s="16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  <c r="GB32" s="14"/>
      <c r="GC32" s="14"/>
      <c r="GD32" s="14"/>
      <c r="GE32" s="14"/>
      <c r="GF32" s="14"/>
      <c r="GG32" s="14"/>
      <c r="GH32" s="14"/>
      <c r="GI32" s="14"/>
      <c r="GJ32" s="14"/>
      <c r="GK32" s="14"/>
      <c r="GL32" s="14"/>
      <c r="GM32" s="14"/>
      <c r="GN32" s="14"/>
      <c r="GO32" s="14"/>
      <c r="GP32" s="14"/>
      <c r="GQ32" s="14"/>
      <c r="GR32" s="14"/>
      <c r="GS32" s="14"/>
      <c r="GT32" s="14"/>
      <c r="GU32" s="14"/>
      <c r="GV32" s="14"/>
      <c r="GW32" s="14"/>
      <c r="GX32" s="14"/>
      <c r="GY32" s="14"/>
      <c r="GZ32" s="14"/>
      <c r="HA32" s="14"/>
      <c r="HB32" s="14"/>
      <c r="HC32" s="14"/>
      <c r="HD32" s="14"/>
      <c r="HE32" s="14"/>
      <c r="HF32" s="14"/>
      <c r="HG32" s="14"/>
      <c r="HH32" s="14"/>
      <c r="HI32" s="14"/>
      <c r="HJ32" s="14"/>
      <c r="HK32" s="14"/>
      <c r="HL32" s="14"/>
      <c r="HM32" s="14"/>
      <c r="HN32" s="14"/>
      <c r="HO32" s="14"/>
      <c r="HP32" s="14"/>
      <c r="HQ32" s="14"/>
      <c r="HR32" s="14"/>
      <c r="HS32" s="14"/>
      <c r="HT32" s="14"/>
      <c r="HU32" s="14"/>
      <c r="HV32" s="14"/>
      <c r="HW32" s="14"/>
      <c r="HX32" s="14"/>
      <c r="HY32" s="14"/>
      <c r="HZ32" s="14"/>
      <c r="IA32" s="14"/>
      <c r="IB32" s="14"/>
      <c r="IC32" s="14"/>
      <c r="ID32" s="14"/>
      <c r="IE32" s="14"/>
      <c r="IF32" s="14"/>
      <c r="IG32" s="14"/>
      <c r="IH32" s="14"/>
      <c r="II32" s="14"/>
      <c r="IJ32" s="14"/>
      <c r="IK32" s="14"/>
      <c r="IL32" s="14"/>
      <c r="IM32" s="14"/>
      <c r="IN32" s="14"/>
      <c r="IO32" s="14"/>
      <c r="IP32" s="14"/>
      <c r="IQ32" s="14"/>
      <c r="IR32" s="14"/>
      <c r="IS32" s="14"/>
      <c r="IT32" s="14"/>
      <c r="IU32" s="14"/>
      <c r="IV32" s="14"/>
    </row>
    <row r="33" spans="1:256" ht="15">
      <c r="A33" s="14"/>
      <c r="B33" s="15" t="s">
        <v>2</v>
      </c>
      <c r="C33" s="16" t="s">
        <v>31</v>
      </c>
      <c r="D33" s="14"/>
      <c r="E33" s="16"/>
      <c r="F33" s="16"/>
      <c r="G33" s="16"/>
      <c r="H33" s="16"/>
      <c r="I33" s="16"/>
      <c r="J33" s="16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14"/>
      <c r="GC33" s="14"/>
      <c r="GD33" s="14"/>
      <c r="GE33" s="14"/>
      <c r="GF33" s="14"/>
      <c r="GG33" s="14"/>
      <c r="GH33" s="14"/>
      <c r="GI33" s="14"/>
      <c r="GJ33" s="14"/>
      <c r="GK33" s="14"/>
      <c r="GL33" s="14"/>
      <c r="GM33" s="14"/>
      <c r="GN33" s="14"/>
      <c r="GO33" s="14"/>
      <c r="GP33" s="14"/>
      <c r="GQ33" s="14"/>
      <c r="GR33" s="14"/>
      <c r="GS33" s="14"/>
      <c r="GT33" s="14"/>
      <c r="GU33" s="14"/>
      <c r="GV33" s="14"/>
      <c r="GW33" s="14"/>
      <c r="GX33" s="14"/>
      <c r="GY33" s="14"/>
      <c r="GZ33" s="14"/>
      <c r="HA33" s="14"/>
      <c r="HB33" s="14"/>
      <c r="HC33" s="14"/>
      <c r="HD33" s="14"/>
      <c r="HE33" s="14"/>
      <c r="HF33" s="14"/>
      <c r="HG33" s="14"/>
      <c r="HH33" s="14"/>
      <c r="HI33" s="14"/>
      <c r="HJ33" s="14"/>
      <c r="HK33" s="14"/>
      <c r="HL33" s="14"/>
      <c r="HM33" s="14"/>
      <c r="HN33" s="14"/>
      <c r="HO33" s="14"/>
      <c r="HP33" s="14"/>
      <c r="HQ33" s="14"/>
      <c r="HR33" s="14"/>
      <c r="HS33" s="14"/>
      <c r="HT33" s="14"/>
      <c r="HU33" s="14"/>
      <c r="HV33" s="14"/>
      <c r="HW33" s="14"/>
      <c r="HX33" s="14"/>
      <c r="HY33" s="14"/>
      <c r="HZ33" s="14"/>
      <c r="IA33" s="14"/>
      <c r="IB33" s="14"/>
      <c r="IC33" s="14"/>
      <c r="ID33" s="14"/>
      <c r="IE33" s="14"/>
      <c r="IF33" s="14"/>
      <c r="IG33" s="14"/>
      <c r="IH33" s="14"/>
      <c r="II33" s="14"/>
      <c r="IJ33" s="14"/>
      <c r="IK33" s="14"/>
      <c r="IL33" s="14"/>
      <c r="IM33" s="14"/>
      <c r="IN33" s="14"/>
      <c r="IO33" s="14"/>
      <c r="IP33" s="14"/>
      <c r="IQ33" s="14"/>
      <c r="IR33" s="14"/>
      <c r="IS33" s="14"/>
      <c r="IT33" s="14"/>
      <c r="IU33" s="14"/>
      <c r="IV33" s="14"/>
    </row>
    <row r="34" spans="5:10" ht="15">
      <c r="E34" s="17"/>
      <c r="F34" s="17"/>
      <c r="G34" s="17"/>
      <c r="H34" s="17"/>
      <c r="I34" s="17"/>
      <c r="J34" s="13"/>
    </row>
    <row r="35" spans="3:10" ht="15">
      <c r="C35" s="9" t="s">
        <v>6</v>
      </c>
      <c r="D35" s="10" t="s">
        <v>0</v>
      </c>
      <c r="E35" s="11" t="s">
        <v>11</v>
      </c>
      <c r="F35" s="12" t="s">
        <v>22</v>
      </c>
      <c r="G35" s="9">
        <v>509</v>
      </c>
      <c r="H35" s="10" t="s">
        <v>0</v>
      </c>
      <c r="I35" s="11">
        <v>615</v>
      </c>
      <c r="J35" s="13"/>
    </row>
    <row r="36" spans="1:256" ht="15">
      <c r="A36" s="14"/>
      <c r="B36" s="15" t="s">
        <v>1</v>
      </c>
      <c r="C36" s="16" t="s">
        <v>32</v>
      </c>
      <c r="D36" s="14"/>
      <c r="E36" s="16"/>
      <c r="F36" s="16"/>
      <c r="G36" s="16"/>
      <c r="H36" s="16"/>
      <c r="I36" s="16"/>
      <c r="J36" s="16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  <c r="FN36" s="14"/>
      <c r="FO36" s="14"/>
      <c r="FP36" s="14"/>
      <c r="FQ36" s="14"/>
      <c r="FR36" s="14"/>
      <c r="FS36" s="14"/>
      <c r="FT36" s="14"/>
      <c r="FU36" s="14"/>
      <c r="FV36" s="14"/>
      <c r="FW36" s="14"/>
      <c r="FX36" s="14"/>
      <c r="FY36" s="14"/>
      <c r="FZ36" s="14"/>
      <c r="GA36" s="14"/>
      <c r="GB36" s="14"/>
      <c r="GC36" s="14"/>
      <c r="GD36" s="14"/>
      <c r="GE36" s="14"/>
      <c r="GF36" s="14"/>
      <c r="GG36" s="14"/>
      <c r="GH36" s="14"/>
      <c r="GI36" s="14"/>
      <c r="GJ36" s="14"/>
      <c r="GK36" s="14"/>
      <c r="GL36" s="14"/>
      <c r="GM36" s="14"/>
      <c r="GN36" s="14"/>
      <c r="GO36" s="14"/>
      <c r="GP36" s="14"/>
      <c r="GQ36" s="14"/>
      <c r="GR36" s="14"/>
      <c r="GS36" s="14"/>
      <c r="GT36" s="14"/>
      <c r="GU36" s="14"/>
      <c r="GV36" s="14"/>
      <c r="GW36" s="14"/>
      <c r="GX36" s="14"/>
      <c r="GY36" s="14"/>
      <c r="GZ36" s="14"/>
      <c r="HA36" s="14"/>
      <c r="HB36" s="14"/>
      <c r="HC36" s="14"/>
      <c r="HD36" s="14"/>
      <c r="HE36" s="14"/>
      <c r="HF36" s="14"/>
      <c r="HG36" s="14"/>
      <c r="HH36" s="14"/>
      <c r="HI36" s="14"/>
      <c r="HJ36" s="14"/>
      <c r="HK36" s="14"/>
      <c r="HL36" s="14"/>
      <c r="HM36" s="14"/>
      <c r="HN36" s="14"/>
      <c r="HO36" s="14"/>
      <c r="HP36" s="14"/>
      <c r="HQ36" s="14"/>
      <c r="HR36" s="14"/>
      <c r="HS36" s="14"/>
      <c r="HT36" s="14"/>
      <c r="HU36" s="14"/>
      <c r="HV36" s="14"/>
      <c r="HW36" s="14"/>
      <c r="HX36" s="14"/>
      <c r="HY36" s="14"/>
      <c r="HZ36" s="14"/>
      <c r="IA36" s="14"/>
      <c r="IB36" s="14"/>
      <c r="IC36" s="14"/>
      <c r="ID36" s="14"/>
      <c r="IE36" s="14"/>
      <c r="IF36" s="14"/>
      <c r="IG36" s="14"/>
      <c r="IH36" s="14"/>
      <c r="II36" s="14"/>
      <c r="IJ36" s="14"/>
      <c r="IK36" s="14"/>
      <c r="IL36" s="14"/>
      <c r="IM36" s="14"/>
      <c r="IN36" s="14"/>
      <c r="IO36" s="14"/>
      <c r="IP36" s="14"/>
      <c r="IQ36" s="14"/>
      <c r="IR36" s="14"/>
      <c r="IS36" s="14"/>
      <c r="IT36" s="14"/>
      <c r="IU36" s="14"/>
      <c r="IV36" s="14"/>
    </row>
    <row r="37" spans="1:256" ht="15">
      <c r="A37" s="14"/>
      <c r="B37" s="15" t="s">
        <v>2</v>
      </c>
      <c r="C37" s="16" t="s">
        <v>33</v>
      </c>
      <c r="D37" s="14"/>
      <c r="E37" s="16"/>
      <c r="F37" s="16"/>
      <c r="G37" s="16"/>
      <c r="H37" s="16"/>
      <c r="I37" s="16"/>
      <c r="J37" s="16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14"/>
      <c r="FO37" s="14"/>
      <c r="FP37" s="14"/>
      <c r="FQ37" s="14"/>
      <c r="FR37" s="14"/>
      <c r="FS37" s="14"/>
      <c r="FT37" s="14"/>
      <c r="FU37" s="14"/>
      <c r="FV37" s="14"/>
      <c r="FW37" s="14"/>
      <c r="FX37" s="14"/>
      <c r="FY37" s="14"/>
      <c r="FZ37" s="14"/>
      <c r="GA37" s="14"/>
      <c r="GB37" s="14"/>
      <c r="GC37" s="14"/>
      <c r="GD37" s="14"/>
      <c r="GE37" s="14"/>
      <c r="GF37" s="14"/>
      <c r="GG37" s="14"/>
      <c r="GH37" s="14"/>
      <c r="GI37" s="14"/>
      <c r="GJ37" s="14"/>
      <c r="GK37" s="14"/>
      <c r="GL37" s="14"/>
      <c r="GM37" s="14"/>
      <c r="GN37" s="14"/>
      <c r="GO37" s="14"/>
      <c r="GP37" s="14"/>
      <c r="GQ37" s="14"/>
      <c r="GR37" s="14"/>
      <c r="GS37" s="14"/>
      <c r="GT37" s="14"/>
      <c r="GU37" s="14"/>
      <c r="GV37" s="14"/>
      <c r="GW37" s="14"/>
      <c r="GX37" s="14"/>
      <c r="GY37" s="14"/>
      <c r="GZ37" s="14"/>
      <c r="HA37" s="14"/>
      <c r="HB37" s="14"/>
      <c r="HC37" s="14"/>
      <c r="HD37" s="14"/>
      <c r="HE37" s="14"/>
      <c r="HF37" s="14"/>
      <c r="HG37" s="14"/>
      <c r="HH37" s="14"/>
      <c r="HI37" s="14"/>
      <c r="HJ37" s="14"/>
      <c r="HK37" s="14"/>
      <c r="HL37" s="14"/>
      <c r="HM37" s="14"/>
      <c r="HN37" s="14"/>
      <c r="HO37" s="14"/>
      <c r="HP37" s="14"/>
      <c r="HQ37" s="14"/>
      <c r="HR37" s="14"/>
      <c r="HS37" s="14"/>
      <c r="HT37" s="14"/>
      <c r="HU37" s="14"/>
      <c r="HV37" s="14"/>
      <c r="HW37" s="14"/>
      <c r="HX37" s="14"/>
      <c r="HY37" s="14"/>
      <c r="HZ37" s="14"/>
      <c r="IA37" s="14"/>
      <c r="IB37" s="14"/>
      <c r="IC37" s="14"/>
      <c r="ID37" s="14"/>
      <c r="IE37" s="14"/>
      <c r="IF37" s="14"/>
      <c r="IG37" s="14"/>
      <c r="IH37" s="14"/>
      <c r="II37" s="14"/>
      <c r="IJ37" s="14"/>
      <c r="IK37" s="14"/>
      <c r="IL37" s="14"/>
      <c r="IM37" s="14"/>
      <c r="IN37" s="14"/>
      <c r="IO37" s="14"/>
      <c r="IP37" s="14"/>
      <c r="IQ37" s="14"/>
      <c r="IR37" s="14"/>
      <c r="IS37" s="14"/>
      <c r="IT37" s="14"/>
      <c r="IU37" s="14"/>
      <c r="IV37" s="14"/>
    </row>
    <row r="38" spans="5:10" ht="15">
      <c r="E38" s="17"/>
      <c r="F38" s="17"/>
      <c r="G38" s="17"/>
      <c r="H38" s="17"/>
      <c r="I38" s="17"/>
      <c r="J38" s="13"/>
    </row>
    <row r="39" spans="3:10" ht="15">
      <c r="C39" s="9" t="s">
        <v>16</v>
      </c>
      <c r="D39" s="10" t="s">
        <v>0</v>
      </c>
      <c r="E39" s="11" t="s">
        <v>12</v>
      </c>
      <c r="F39" s="12" t="s">
        <v>13</v>
      </c>
      <c r="G39" s="9">
        <v>717</v>
      </c>
      <c r="H39" s="10" t="s">
        <v>0</v>
      </c>
      <c r="I39" s="11">
        <v>544</v>
      </c>
      <c r="J39" s="13"/>
    </row>
    <row r="40" spans="1:256" ht="15">
      <c r="A40" s="14"/>
      <c r="B40" s="15" t="s">
        <v>1</v>
      </c>
      <c r="C40" s="16" t="s">
        <v>34</v>
      </c>
      <c r="D40" s="14"/>
      <c r="E40" s="16"/>
      <c r="F40" s="16"/>
      <c r="G40" s="16"/>
      <c r="H40" s="16"/>
      <c r="I40" s="16"/>
      <c r="J40" s="16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  <c r="FK40" s="14"/>
      <c r="FL40" s="14"/>
      <c r="FM40" s="14"/>
      <c r="FN40" s="14"/>
      <c r="FO40" s="14"/>
      <c r="FP40" s="14"/>
      <c r="FQ40" s="14"/>
      <c r="FR40" s="14"/>
      <c r="FS40" s="14"/>
      <c r="FT40" s="14"/>
      <c r="FU40" s="14"/>
      <c r="FV40" s="14"/>
      <c r="FW40" s="14"/>
      <c r="FX40" s="14"/>
      <c r="FY40" s="14"/>
      <c r="FZ40" s="14"/>
      <c r="GA40" s="14"/>
      <c r="GB40" s="14"/>
      <c r="GC40" s="14"/>
      <c r="GD40" s="14"/>
      <c r="GE40" s="14"/>
      <c r="GF40" s="14"/>
      <c r="GG40" s="14"/>
      <c r="GH40" s="14"/>
      <c r="GI40" s="14"/>
      <c r="GJ40" s="14"/>
      <c r="GK40" s="14"/>
      <c r="GL40" s="14"/>
      <c r="GM40" s="14"/>
      <c r="GN40" s="14"/>
      <c r="GO40" s="14"/>
      <c r="GP40" s="14"/>
      <c r="GQ40" s="14"/>
      <c r="GR40" s="14"/>
      <c r="GS40" s="14"/>
      <c r="GT40" s="14"/>
      <c r="GU40" s="14"/>
      <c r="GV40" s="14"/>
      <c r="GW40" s="14"/>
      <c r="GX40" s="14"/>
      <c r="GY40" s="14"/>
      <c r="GZ40" s="14"/>
      <c r="HA40" s="14"/>
      <c r="HB40" s="14"/>
      <c r="HC40" s="14"/>
      <c r="HD40" s="14"/>
      <c r="HE40" s="14"/>
      <c r="HF40" s="14"/>
      <c r="HG40" s="14"/>
      <c r="HH40" s="14"/>
      <c r="HI40" s="14"/>
      <c r="HJ40" s="14"/>
      <c r="HK40" s="14"/>
      <c r="HL40" s="14"/>
      <c r="HM40" s="14"/>
      <c r="HN40" s="14"/>
      <c r="HO40" s="14"/>
      <c r="HP40" s="14"/>
      <c r="HQ40" s="14"/>
      <c r="HR40" s="14"/>
      <c r="HS40" s="14"/>
      <c r="HT40" s="14"/>
      <c r="HU40" s="14"/>
      <c r="HV40" s="14"/>
      <c r="HW40" s="14"/>
      <c r="HX40" s="14"/>
      <c r="HY40" s="14"/>
      <c r="HZ40" s="14"/>
      <c r="IA40" s="14"/>
      <c r="IB40" s="14"/>
      <c r="IC40" s="14"/>
      <c r="ID40" s="14"/>
      <c r="IE40" s="14"/>
      <c r="IF40" s="14"/>
      <c r="IG40" s="14"/>
      <c r="IH40" s="14"/>
      <c r="II40" s="14"/>
      <c r="IJ40" s="14"/>
      <c r="IK40" s="14"/>
      <c r="IL40" s="14"/>
      <c r="IM40" s="14"/>
      <c r="IN40" s="14"/>
      <c r="IO40" s="14"/>
      <c r="IP40" s="14"/>
      <c r="IQ40" s="14"/>
      <c r="IR40" s="14"/>
      <c r="IS40" s="14"/>
      <c r="IT40" s="14"/>
      <c r="IU40" s="14"/>
      <c r="IV40" s="14"/>
    </row>
    <row r="41" spans="1:256" ht="15">
      <c r="A41" s="14"/>
      <c r="B41" s="15" t="s">
        <v>2</v>
      </c>
      <c r="C41" s="16" t="s">
        <v>35</v>
      </c>
      <c r="D41" s="14"/>
      <c r="E41" s="16"/>
      <c r="F41" s="16"/>
      <c r="G41" s="16"/>
      <c r="H41" s="16"/>
      <c r="I41" s="16"/>
      <c r="J41" s="16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  <c r="FK41" s="14"/>
      <c r="FL41" s="14"/>
      <c r="FM41" s="14"/>
      <c r="FN41" s="14"/>
      <c r="FO41" s="14"/>
      <c r="FP41" s="14"/>
      <c r="FQ41" s="14"/>
      <c r="FR41" s="14"/>
      <c r="FS41" s="14"/>
      <c r="FT41" s="14"/>
      <c r="FU41" s="14"/>
      <c r="FV41" s="14"/>
      <c r="FW41" s="14"/>
      <c r="FX41" s="14"/>
      <c r="FY41" s="14"/>
      <c r="FZ41" s="14"/>
      <c r="GA41" s="14"/>
      <c r="GB41" s="14"/>
      <c r="GC41" s="14"/>
      <c r="GD41" s="14"/>
      <c r="GE41" s="14"/>
      <c r="GF41" s="14"/>
      <c r="GG41" s="14"/>
      <c r="GH41" s="14"/>
      <c r="GI41" s="14"/>
      <c r="GJ41" s="14"/>
      <c r="GK41" s="14"/>
      <c r="GL41" s="14"/>
      <c r="GM41" s="14"/>
      <c r="GN41" s="14"/>
      <c r="GO41" s="14"/>
      <c r="GP41" s="14"/>
      <c r="GQ41" s="14"/>
      <c r="GR41" s="14"/>
      <c r="GS41" s="14"/>
      <c r="GT41" s="14"/>
      <c r="GU41" s="14"/>
      <c r="GV41" s="14"/>
      <c r="GW41" s="14"/>
      <c r="GX41" s="14"/>
      <c r="GY41" s="14"/>
      <c r="GZ41" s="14"/>
      <c r="HA41" s="14"/>
      <c r="HB41" s="14"/>
      <c r="HC41" s="14"/>
      <c r="HD41" s="14"/>
      <c r="HE41" s="14"/>
      <c r="HF41" s="14"/>
      <c r="HG41" s="14"/>
      <c r="HH41" s="14"/>
      <c r="HI41" s="14"/>
      <c r="HJ41" s="14"/>
      <c r="HK41" s="14"/>
      <c r="HL41" s="14"/>
      <c r="HM41" s="14"/>
      <c r="HN41" s="14"/>
      <c r="HO41" s="14"/>
      <c r="HP41" s="14"/>
      <c r="HQ41" s="14"/>
      <c r="HR41" s="14"/>
      <c r="HS41" s="14"/>
      <c r="HT41" s="14"/>
      <c r="HU41" s="14"/>
      <c r="HV41" s="14"/>
      <c r="HW41" s="14"/>
      <c r="HX41" s="14"/>
      <c r="HY41" s="14"/>
      <c r="HZ41" s="14"/>
      <c r="IA41" s="14"/>
      <c r="IB41" s="14"/>
      <c r="IC41" s="14"/>
      <c r="ID41" s="14"/>
      <c r="IE41" s="14"/>
      <c r="IF41" s="14"/>
      <c r="IG41" s="14"/>
      <c r="IH41" s="14"/>
      <c r="II41" s="14"/>
      <c r="IJ41" s="14"/>
      <c r="IK41" s="14"/>
      <c r="IL41" s="14"/>
      <c r="IM41" s="14"/>
      <c r="IN41" s="14"/>
      <c r="IO41" s="14"/>
      <c r="IP41" s="14"/>
      <c r="IQ41" s="14"/>
      <c r="IR41" s="14"/>
      <c r="IS41" s="14"/>
      <c r="IT41" s="14"/>
      <c r="IU41" s="14"/>
      <c r="IV41" s="14"/>
    </row>
    <row r="42" spans="5:10" ht="15">
      <c r="E42" s="17"/>
      <c r="F42" s="17"/>
      <c r="G42" s="17"/>
      <c r="H42" s="17"/>
      <c r="I42" s="17"/>
      <c r="J42" s="13"/>
    </row>
    <row r="43" spans="3:10" ht="15">
      <c r="C43" s="9" t="s">
        <v>6</v>
      </c>
      <c r="D43" s="10" t="s">
        <v>0</v>
      </c>
      <c r="E43" s="11" t="s">
        <v>21</v>
      </c>
      <c r="F43" s="12" t="s">
        <v>22</v>
      </c>
      <c r="G43" s="9">
        <v>545</v>
      </c>
      <c r="H43" s="10" t="s">
        <v>0</v>
      </c>
      <c r="I43" s="11">
        <v>699</v>
      </c>
      <c r="J43" s="13"/>
    </row>
    <row r="44" spans="1:256" ht="15">
      <c r="A44" s="14"/>
      <c r="B44" s="15" t="s">
        <v>1</v>
      </c>
      <c r="C44" s="16" t="s">
        <v>36</v>
      </c>
      <c r="D44" s="14"/>
      <c r="E44" s="16"/>
      <c r="F44" s="16"/>
      <c r="G44" s="16"/>
      <c r="H44" s="16"/>
      <c r="I44" s="16"/>
      <c r="J44" s="16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  <c r="FK44" s="14"/>
      <c r="FL44" s="14"/>
      <c r="FM44" s="14"/>
      <c r="FN44" s="14"/>
      <c r="FO44" s="14"/>
      <c r="FP44" s="14"/>
      <c r="FQ44" s="14"/>
      <c r="FR44" s="14"/>
      <c r="FS44" s="14"/>
      <c r="FT44" s="14"/>
      <c r="FU44" s="14"/>
      <c r="FV44" s="14"/>
      <c r="FW44" s="14"/>
      <c r="FX44" s="14"/>
      <c r="FY44" s="14"/>
      <c r="FZ44" s="14"/>
      <c r="GA44" s="14"/>
      <c r="GB44" s="14"/>
      <c r="GC44" s="14"/>
      <c r="GD44" s="14"/>
      <c r="GE44" s="14"/>
      <c r="GF44" s="14"/>
      <c r="GG44" s="14"/>
      <c r="GH44" s="14"/>
      <c r="GI44" s="14"/>
      <c r="GJ44" s="14"/>
      <c r="GK44" s="14"/>
      <c r="GL44" s="14"/>
      <c r="GM44" s="14"/>
      <c r="GN44" s="14"/>
      <c r="GO44" s="14"/>
      <c r="GP44" s="14"/>
      <c r="GQ44" s="14"/>
      <c r="GR44" s="14"/>
      <c r="GS44" s="14"/>
      <c r="GT44" s="14"/>
      <c r="GU44" s="14"/>
      <c r="GV44" s="14"/>
      <c r="GW44" s="14"/>
      <c r="GX44" s="14"/>
      <c r="GY44" s="14"/>
      <c r="GZ44" s="14"/>
      <c r="HA44" s="14"/>
      <c r="HB44" s="14"/>
      <c r="HC44" s="14"/>
      <c r="HD44" s="14"/>
      <c r="HE44" s="14"/>
      <c r="HF44" s="14"/>
      <c r="HG44" s="14"/>
      <c r="HH44" s="14"/>
      <c r="HI44" s="14"/>
      <c r="HJ44" s="14"/>
      <c r="HK44" s="14"/>
      <c r="HL44" s="14"/>
      <c r="HM44" s="14"/>
      <c r="HN44" s="14"/>
      <c r="HO44" s="14"/>
      <c r="HP44" s="14"/>
      <c r="HQ44" s="14"/>
      <c r="HR44" s="14"/>
      <c r="HS44" s="14"/>
      <c r="HT44" s="14"/>
      <c r="HU44" s="14"/>
      <c r="HV44" s="14"/>
      <c r="HW44" s="14"/>
      <c r="HX44" s="14"/>
      <c r="HY44" s="14"/>
      <c r="HZ44" s="14"/>
      <c r="IA44" s="14"/>
      <c r="IB44" s="14"/>
      <c r="IC44" s="14"/>
      <c r="ID44" s="14"/>
      <c r="IE44" s="14"/>
      <c r="IF44" s="14"/>
      <c r="IG44" s="14"/>
      <c r="IH44" s="14"/>
      <c r="II44" s="14"/>
      <c r="IJ44" s="14"/>
      <c r="IK44" s="14"/>
      <c r="IL44" s="14"/>
      <c r="IM44" s="14"/>
      <c r="IN44" s="14"/>
      <c r="IO44" s="14"/>
      <c r="IP44" s="14"/>
      <c r="IQ44" s="14"/>
      <c r="IR44" s="14"/>
      <c r="IS44" s="14"/>
      <c r="IT44" s="14"/>
      <c r="IU44" s="14"/>
      <c r="IV44" s="14"/>
    </row>
    <row r="45" spans="1:256" ht="15">
      <c r="A45" s="14"/>
      <c r="B45" s="15" t="s">
        <v>2</v>
      </c>
      <c r="C45" s="16" t="s">
        <v>37</v>
      </c>
      <c r="D45" s="14"/>
      <c r="E45" s="16"/>
      <c r="F45" s="16"/>
      <c r="G45" s="16"/>
      <c r="H45" s="16"/>
      <c r="I45" s="16"/>
      <c r="J45" s="16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  <c r="FP45" s="14"/>
      <c r="FQ45" s="14"/>
      <c r="FR45" s="14"/>
      <c r="FS45" s="14"/>
      <c r="FT45" s="14"/>
      <c r="FU45" s="14"/>
      <c r="FV45" s="14"/>
      <c r="FW45" s="14"/>
      <c r="FX45" s="14"/>
      <c r="FY45" s="14"/>
      <c r="FZ45" s="14"/>
      <c r="GA45" s="14"/>
      <c r="GB45" s="14"/>
      <c r="GC45" s="14"/>
      <c r="GD45" s="14"/>
      <c r="GE45" s="14"/>
      <c r="GF45" s="14"/>
      <c r="GG45" s="14"/>
      <c r="GH45" s="14"/>
      <c r="GI45" s="14"/>
      <c r="GJ45" s="14"/>
      <c r="GK45" s="14"/>
      <c r="GL45" s="14"/>
      <c r="GM45" s="14"/>
      <c r="GN45" s="14"/>
      <c r="GO45" s="14"/>
      <c r="GP45" s="14"/>
      <c r="GQ45" s="14"/>
      <c r="GR45" s="14"/>
      <c r="GS45" s="14"/>
      <c r="GT45" s="14"/>
      <c r="GU45" s="14"/>
      <c r="GV45" s="14"/>
      <c r="GW45" s="14"/>
      <c r="GX45" s="14"/>
      <c r="GY45" s="14"/>
      <c r="GZ45" s="14"/>
      <c r="HA45" s="14"/>
      <c r="HB45" s="14"/>
      <c r="HC45" s="14"/>
      <c r="HD45" s="14"/>
      <c r="HE45" s="14"/>
      <c r="HF45" s="14"/>
      <c r="HG45" s="14"/>
      <c r="HH45" s="14"/>
      <c r="HI45" s="14"/>
      <c r="HJ45" s="14"/>
      <c r="HK45" s="14"/>
      <c r="HL45" s="14"/>
      <c r="HM45" s="14"/>
      <c r="HN45" s="14"/>
      <c r="HO45" s="14"/>
      <c r="HP45" s="14"/>
      <c r="HQ45" s="14"/>
      <c r="HR45" s="14"/>
      <c r="HS45" s="14"/>
      <c r="HT45" s="14"/>
      <c r="HU45" s="14"/>
      <c r="HV45" s="14"/>
      <c r="HW45" s="14"/>
      <c r="HX45" s="14"/>
      <c r="HY45" s="14"/>
      <c r="HZ45" s="14"/>
      <c r="IA45" s="14"/>
      <c r="IB45" s="14"/>
      <c r="IC45" s="14"/>
      <c r="ID45" s="14"/>
      <c r="IE45" s="14"/>
      <c r="IF45" s="14"/>
      <c r="IG45" s="14"/>
      <c r="IH45" s="14"/>
      <c r="II45" s="14"/>
      <c r="IJ45" s="14"/>
      <c r="IK45" s="14"/>
      <c r="IL45" s="14"/>
      <c r="IM45" s="14"/>
      <c r="IN45" s="14"/>
      <c r="IO45" s="14"/>
      <c r="IP45" s="14"/>
      <c r="IQ45" s="14"/>
      <c r="IR45" s="14"/>
      <c r="IS45" s="14"/>
      <c r="IT45" s="14"/>
      <c r="IU45" s="14"/>
      <c r="IV45" s="14"/>
    </row>
    <row r="46" spans="5:10" ht="15">
      <c r="E46" s="17"/>
      <c r="F46" s="17"/>
      <c r="G46" s="17"/>
      <c r="H46" s="17"/>
      <c r="I46" s="17"/>
      <c r="J46" s="13"/>
    </row>
    <row r="47" spans="3:10" ht="15">
      <c r="C47" s="9" t="s">
        <v>20</v>
      </c>
      <c r="D47" s="10" t="s">
        <v>0</v>
      </c>
      <c r="E47" s="11" t="s">
        <v>11</v>
      </c>
      <c r="F47" s="12" t="s">
        <v>29</v>
      </c>
      <c r="G47" s="9">
        <v>578</v>
      </c>
      <c r="H47" s="10" t="s">
        <v>0</v>
      </c>
      <c r="I47" s="11">
        <v>573</v>
      </c>
      <c r="J47" s="13"/>
    </row>
    <row r="48" spans="1:256" ht="15">
      <c r="A48" s="14"/>
      <c r="B48" s="15" t="s">
        <v>1</v>
      </c>
      <c r="C48" s="16" t="s">
        <v>38</v>
      </c>
      <c r="D48" s="14"/>
      <c r="E48" s="16"/>
      <c r="F48" s="16"/>
      <c r="G48" s="16"/>
      <c r="H48" s="16"/>
      <c r="I48" s="16"/>
      <c r="J48" s="16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14"/>
      <c r="EE48" s="14"/>
      <c r="EF48" s="14"/>
      <c r="EG48" s="14"/>
      <c r="EH48" s="14"/>
      <c r="EI48" s="14"/>
      <c r="EJ48" s="14"/>
      <c r="EK48" s="14"/>
      <c r="EL48" s="14"/>
      <c r="EM48" s="14"/>
      <c r="EN48" s="14"/>
      <c r="EO48" s="14"/>
      <c r="EP48" s="14"/>
      <c r="EQ48" s="14"/>
      <c r="ER48" s="14"/>
      <c r="ES48" s="14"/>
      <c r="ET48" s="14"/>
      <c r="EU48" s="14"/>
      <c r="EV48" s="14"/>
      <c r="EW48" s="14"/>
      <c r="EX48" s="14"/>
      <c r="EY48" s="14"/>
      <c r="EZ48" s="14"/>
      <c r="FA48" s="14"/>
      <c r="FB48" s="14"/>
      <c r="FC48" s="14"/>
      <c r="FD48" s="14"/>
      <c r="FE48" s="14"/>
      <c r="FF48" s="14"/>
      <c r="FG48" s="14"/>
      <c r="FH48" s="14"/>
      <c r="FI48" s="14"/>
      <c r="FJ48" s="14"/>
      <c r="FK48" s="14"/>
      <c r="FL48" s="14"/>
      <c r="FM48" s="14"/>
      <c r="FN48" s="14"/>
      <c r="FO48" s="14"/>
      <c r="FP48" s="14"/>
      <c r="FQ48" s="14"/>
      <c r="FR48" s="14"/>
      <c r="FS48" s="14"/>
      <c r="FT48" s="14"/>
      <c r="FU48" s="14"/>
      <c r="FV48" s="14"/>
      <c r="FW48" s="14"/>
      <c r="FX48" s="14"/>
      <c r="FY48" s="14"/>
      <c r="FZ48" s="14"/>
      <c r="GA48" s="14"/>
      <c r="GB48" s="14"/>
      <c r="GC48" s="14"/>
      <c r="GD48" s="14"/>
      <c r="GE48" s="14"/>
      <c r="GF48" s="14"/>
      <c r="GG48" s="14"/>
      <c r="GH48" s="14"/>
      <c r="GI48" s="14"/>
      <c r="GJ48" s="14"/>
      <c r="GK48" s="14"/>
      <c r="GL48" s="14"/>
      <c r="GM48" s="14"/>
      <c r="GN48" s="14"/>
      <c r="GO48" s="14"/>
      <c r="GP48" s="14"/>
      <c r="GQ48" s="14"/>
      <c r="GR48" s="14"/>
      <c r="GS48" s="14"/>
      <c r="GT48" s="14"/>
      <c r="GU48" s="14"/>
      <c r="GV48" s="14"/>
      <c r="GW48" s="14"/>
      <c r="GX48" s="14"/>
      <c r="GY48" s="14"/>
      <c r="GZ48" s="14"/>
      <c r="HA48" s="14"/>
      <c r="HB48" s="14"/>
      <c r="HC48" s="14"/>
      <c r="HD48" s="14"/>
      <c r="HE48" s="14"/>
      <c r="HF48" s="14"/>
      <c r="HG48" s="14"/>
      <c r="HH48" s="14"/>
      <c r="HI48" s="14"/>
      <c r="HJ48" s="14"/>
      <c r="HK48" s="14"/>
      <c r="HL48" s="14"/>
      <c r="HM48" s="14"/>
      <c r="HN48" s="14"/>
      <c r="HO48" s="14"/>
      <c r="HP48" s="14"/>
      <c r="HQ48" s="14"/>
      <c r="HR48" s="14"/>
      <c r="HS48" s="14"/>
      <c r="HT48" s="14"/>
      <c r="HU48" s="14"/>
      <c r="HV48" s="14"/>
      <c r="HW48" s="14"/>
      <c r="HX48" s="14"/>
      <c r="HY48" s="14"/>
      <c r="HZ48" s="14"/>
      <c r="IA48" s="14"/>
      <c r="IB48" s="14"/>
      <c r="IC48" s="14"/>
      <c r="ID48" s="14"/>
      <c r="IE48" s="14"/>
      <c r="IF48" s="14"/>
      <c r="IG48" s="14"/>
      <c r="IH48" s="14"/>
      <c r="II48" s="14"/>
      <c r="IJ48" s="14"/>
      <c r="IK48" s="14"/>
      <c r="IL48" s="14"/>
      <c r="IM48" s="14"/>
      <c r="IN48" s="14"/>
      <c r="IO48" s="14"/>
      <c r="IP48" s="14"/>
      <c r="IQ48" s="14"/>
      <c r="IR48" s="14"/>
      <c r="IS48" s="14"/>
      <c r="IT48" s="14"/>
      <c r="IU48" s="14"/>
      <c r="IV48" s="14"/>
    </row>
    <row r="49" spans="1:256" ht="15">
      <c r="A49" s="14"/>
      <c r="B49" s="15" t="s">
        <v>2</v>
      </c>
      <c r="C49" s="16" t="s">
        <v>39</v>
      </c>
      <c r="D49" s="14"/>
      <c r="E49" s="16"/>
      <c r="F49" s="16"/>
      <c r="G49" s="16"/>
      <c r="H49" s="16"/>
      <c r="I49" s="16"/>
      <c r="J49" s="16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  <c r="DY49" s="14"/>
      <c r="DZ49" s="14"/>
      <c r="EA49" s="14"/>
      <c r="EB49" s="14"/>
      <c r="EC49" s="14"/>
      <c r="ED49" s="14"/>
      <c r="EE49" s="14"/>
      <c r="EF49" s="14"/>
      <c r="EG49" s="14"/>
      <c r="EH49" s="14"/>
      <c r="EI49" s="14"/>
      <c r="EJ49" s="14"/>
      <c r="EK49" s="14"/>
      <c r="EL49" s="14"/>
      <c r="EM49" s="14"/>
      <c r="EN49" s="14"/>
      <c r="EO49" s="14"/>
      <c r="EP49" s="14"/>
      <c r="EQ49" s="14"/>
      <c r="ER49" s="14"/>
      <c r="ES49" s="14"/>
      <c r="ET49" s="14"/>
      <c r="EU49" s="14"/>
      <c r="EV49" s="14"/>
      <c r="EW49" s="14"/>
      <c r="EX49" s="14"/>
      <c r="EY49" s="14"/>
      <c r="EZ49" s="14"/>
      <c r="FA49" s="14"/>
      <c r="FB49" s="14"/>
      <c r="FC49" s="14"/>
      <c r="FD49" s="14"/>
      <c r="FE49" s="14"/>
      <c r="FF49" s="14"/>
      <c r="FG49" s="14"/>
      <c r="FH49" s="14"/>
      <c r="FI49" s="14"/>
      <c r="FJ49" s="14"/>
      <c r="FK49" s="14"/>
      <c r="FL49" s="14"/>
      <c r="FM49" s="14"/>
      <c r="FN49" s="14"/>
      <c r="FO49" s="14"/>
      <c r="FP49" s="14"/>
      <c r="FQ49" s="14"/>
      <c r="FR49" s="14"/>
      <c r="FS49" s="14"/>
      <c r="FT49" s="14"/>
      <c r="FU49" s="14"/>
      <c r="FV49" s="14"/>
      <c r="FW49" s="14"/>
      <c r="FX49" s="14"/>
      <c r="FY49" s="14"/>
      <c r="FZ49" s="14"/>
      <c r="GA49" s="14"/>
      <c r="GB49" s="14"/>
      <c r="GC49" s="14"/>
      <c r="GD49" s="14"/>
      <c r="GE49" s="14"/>
      <c r="GF49" s="14"/>
      <c r="GG49" s="14"/>
      <c r="GH49" s="14"/>
      <c r="GI49" s="14"/>
      <c r="GJ49" s="14"/>
      <c r="GK49" s="14"/>
      <c r="GL49" s="14"/>
      <c r="GM49" s="14"/>
      <c r="GN49" s="14"/>
      <c r="GO49" s="14"/>
      <c r="GP49" s="14"/>
      <c r="GQ49" s="14"/>
      <c r="GR49" s="14"/>
      <c r="GS49" s="14"/>
      <c r="GT49" s="14"/>
      <c r="GU49" s="14"/>
      <c r="GV49" s="14"/>
      <c r="GW49" s="14"/>
      <c r="GX49" s="14"/>
      <c r="GY49" s="14"/>
      <c r="GZ49" s="14"/>
      <c r="HA49" s="14"/>
      <c r="HB49" s="14"/>
      <c r="HC49" s="14"/>
      <c r="HD49" s="14"/>
      <c r="HE49" s="14"/>
      <c r="HF49" s="14"/>
      <c r="HG49" s="14"/>
      <c r="HH49" s="14"/>
      <c r="HI49" s="14"/>
      <c r="HJ49" s="14"/>
      <c r="HK49" s="14"/>
      <c r="HL49" s="14"/>
      <c r="HM49" s="14"/>
      <c r="HN49" s="14"/>
      <c r="HO49" s="14"/>
      <c r="HP49" s="14"/>
      <c r="HQ49" s="14"/>
      <c r="HR49" s="14"/>
      <c r="HS49" s="14"/>
      <c r="HT49" s="14"/>
      <c r="HU49" s="14"/>
      <c r="HV49" s="14"/>
      <c r="HW49" s="14"/>
      <c r="HX49" s="14"/>
      <c r="HY49" s="14"/>
      <c r="HZ49" s="14"/>
      <c r="IA49" s="14"/>
      <c r="IB49" s="14"/>
      <c r="IC49" s="14"/>
      <c r="ID49" s="14"/>
      <c r="IE49" s="14"/>
      <c r="IF49" s="14"/>
      <c r="IG49" s="14"/>
      <c r="IH49" s="14"/>
      <c r="II49" s="14"/>
      <c r="IJ49" s="14"/>
      <c r="IK49" s="14"/>
      <c r="IL49" s="14"/>
      <c r="IM49" s="14"/>
      <c r="IN49" s="14"/>
      <c r="IO49" s="14"/>
      <c r="IP49" s="14"/>
      <c r="IQ49" s="14"/>
      <c r="IR49" s="14"/>
      <c r="IS49" s="14"/>
      <c r="IT49" s="14"/>
      <c r="IU49" s="14"/>
      <c r="IV49" s="14"/>
    </row>
    <row r="50" spans="5:10" ht="15">
      <c r="E50" s="17"/>
      <c r="F50" s="17"/>
      <c r="G50" s="17"/>
      <c r="H50" s="17"/>
      <c r="I50" s="17"/>
      <c r="J50" s="13"/>
    </row>
    <row r="51" spans="3:10" ht="15">
      <c r="C51" s="9" t="s">
        <v>7</v>
      </c>
      <c r="D51" s="10" t="s">
        <v>0</v>
      </c>
      <c r="E51" s="11" t="s">
        <v>17</v>
      </c>
      <c r="F51" s="12" t="s">
        <v>22</v>
      </c>
      <c r="G51" s="9">
        <v>575</v>
      </c>
      <c r="H51" s="10" t="s">
        <v>0</v>
      </c>
      <c r="I51" s="11">
        <v>675</v>
      </c>
      <c r="J51" s="13"/>
    </row>
    <row r="52" spans="1:256" ht="15">
      <c r="A52" s="14"/>
      <c r="B52" s="15" t="s">
        <v>1</v>
      </c>
      <c r="C52" s="16" t="s">
        <v>40</v>
      </c>
      <c r="D52" s="14"/>
      <c r="E52" s="16"/>
      <c r="F52" s="16"/>
      <c r="G52" s="16"/>
      <c r="H52" s="16"/>
      <c r="I52" s="16"/>
      <c r="J52" s="16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  <c r="DT52" s="14"/>
      <c r="DU52" s="14"/>
      <c r="DV52" s="14"/>
      <c r="DW52" s="14"/>
      <c r="DX52" s="14"/>
      <c r="DY52" s="14"/>
      <c r="DZ52" s="14"/>
      <c r="EA52" s="14"/>
      <c r="EB52" s="14"/>
      <c r="EC52" s="14"/>
      <c r="ED52" s="14"/>
      <c r="EE52" s="14"/>
      <c r="EF52" s="14"/>
      <c r="EG52" s="14"/>
      <c r="EH52" s="14"/>
      <c r="EI52" s="14"/>
      <c r="EJ52" s="14"/>
      <c r="EK52" s="14"/>
      <c r="EL52" s="14"/>
      <c r="EM52" s="14"/>
      <c r="EN52" s="14"/>
      <c r="EO52" s="14"/>
      <c r="EP52" s="14"/>
      <c r="EQ52" s="14"/>
      <c r="ER52" s="14"/>
      <c r="ES52" s="14"/>
      <c r="ET52" s="14"/>
      <c r="EU52" s="14"/>
      <c r="EV52" s="14"/>
      <c r="EW52" s="14"/>
      <c r="EX52" s="14"/>
      <c r="EY52" s="14"/>
      <c r="EZ52" s="14"/>
      <c r="FA52" s="14"/>
      <c r="FB52" s="14"/>
      <c r="FC52" s="14"/>
      <c r="FD52" s="14"/>
      <c r="FE52" s="14"/>
      <c r="FF52" s="14"/>
      <c r="FG52" s="14"/>
      <c r="FH52" s="14"/>
      <c r="FI52" s="14"/>
      <c r="FJ52" s="14"/>
      <c r="FK52" s="14"/>
      <c r="FL52" s="14"/>
      <c r="FM52" s="14"/>
      <c r="FN52" s="14"/>
      <c r="FO52" s="14"/>
      <c r="FP52" s="14"/>
      <c r="FQ52" s="14"/>
      <c r="FR52" s="14"/>
      <c r="FS52" s="14"/>
      <c r="FT52" s="14"/>
      <c r="FU52" s="14"/>
      <c r="FV52" s="14"/>
      <c r="FW52" s="14"/>
      <c r="FX52" s="14"/>
      <c r="FY52" s="14"/>
      <c r="FZ52" s="14"/>
      <c r="GA52" s="14"/>
      <c r="GB52" s="14"/>
      <c r="GC52" s="14"/>
      <c r="GD52" s="14"/>
      <c r="GE52" s="14"/>
      <c r="GF52" s="14"/>
      <c r="GG52" s="14"/>
      <c r="GH52" s="14"/>
      <c r="GI52" s="14"/>
      <c r="GJ52" s="14"/>
      <c r="GK52" s="14"/>
      <c r="GL52" s="14"/>
      <c r="GM52" s="14"/>
      <c r="GN52" s="14"/>
      <c r="GO52" s="14"/>
      <c r="GP52" s="14"/>
      <c r="GQ52" s="14"/>
      <c r="GR52" s="14"/>
      <c r="GS52" s="14"/>
      <c r="GT52" s="14"/>
      <c r="GU52" s="14"/>
      <c r="GV52" s="14"/>
      <c r="GW52" s="14"/>
      <c r="GX52" s="14"/>
      <c r="GY52" s="14"/>
      <c r="GZ52" s="14"/>
      <c r="HA52" s="14"/>
      <c r="HB52" s="14"/>
      <c r="HC52" s="14"/>
      <c r="HD52" s="14"/>
      <c r="HE52" s="14"/>
      <c r="HF52" s="14"/>
      <c r="HG52" s="14"/>
      <c r="HH52" s="14"/>
      <c r="HI52" s="14"/>
      <c r="HJ52" s="14"/>
      <c r="HK52" s="14"/>
      <c r="HL52" s="14"/>
      <c r="HM52" s="14"/>
      <c r="HN52" s="14"/>
      <c r="HO52" s="14"/>
      <c r="HP52" s="14"/>
      <c r="HQ52" s="14"/>
      <c r="HR52" s="14"/>
      <c r="HS52" s="14"/>
      <c r="HT52" s="14"/>
      <c r="HU52" s="14"/>
      <c r="HV52" s="14"/>
      <c r="HW52" s="14"/>
      <c r="HX52" s="14"/>
      <c r="HY52" s="14"/>
      <c r="HZ52" s="14"/>
      <c r="IA52" s="14"/>
      <c r="IB52" s="14"/>
      <c r="IC52" s="14"/>
      <c r="ID52" s="14"/>
      <c r="IE52" s="14"/>
      <c r="IF52" s="14"/>
      <c r="IG52" s="14"/>
      <c r="IH52" s="14"/>
      <c r="II52" s="14"/>
      <c r="IJ52" s="14"/>
      <c r="IK52" s="14"/>
      <c r="IL52" s="14"/>
      <c r="IM52" s="14"/>
      <c r="IN52" s="14"/>
      <c r="IO52" s="14"/>
      <c r="IP52" s="14"/>
      <c r="IQ52" s="14"/>
      <c r="IR52" s="14"/>
      <c r="IS52" s="14"/>
      <c r="IT52" s="14"/>
      <c r="IU52" s="14"/>
      <c r="IV52" s="14"/>
    </row>
    <row r="53" spans="1:256" ht="15">
      <c r="A53" s="14"/>
      <c r="B53" s="15" t="s">
        <v>2</v>
      </c>
      <c r="C53" s="16" t="s">
        <v>41</v>
      </c>
      <c r="D53" s="14"/>
      <c r="E53" s="16"/>
      <c r="F53" s="16"/>
      <c r="G53" s="16"/>
      <c r="H53" s="16"/>
      <c r="I53" s="16"/>
      <c r="J53" s="16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  <c r="DX53" s="14"/>
      <c r="DY53" s="14"/>
      <c r="DZ53" s="14"/>
      <c r="EA53" s="14"/>
      <c r="EB53" s="14"/>
      <c r="EC53" s="14"/>
      <c r="ED53" s="14"/>
      <c r="EE53" s="14"/>
      <c r="EF53" s="14"/>
      <c r="EG53" s="14"/>
      <c r="EH53" s="14"/>
      <c r="EI53" s="14"/>
      <c r="EJ53" s="14"/>
      <c r="EK53" s="14"/>
      <c r="EL53" s="14"/>
      <c r="EM53" s="14"/>
      <c r="EN53" s="14"/>
      <c r="EO53" s="14"/>
      <c r="EP53" s="14"/>
      <c r="EQ53" s="14"/>
      <c r="ER53" s="14"/>
      <c r="ES53" s="14"/>
      <c r="ET53" s="14"/>
      <c r="EU53" s="14"/>
      <c r="EV53" s="14"/>
      <c r="EW53" s="14"/>
      <c r="EX53" s="14"/>
      <c r="EY53" s="14"/>
      <c r="EZ53" s="14"/>
      <c r="FA53" s="14"/>
      <c r="FB53" s="14"/>
      <c r="FC53" s="14"/>
      <c r="FD53" s="14"/>
      <c r="FE53" s="14"/>
      <c r="FF53" s="14"/>
      <c r="FG53" s="14"/>
      <c r="FH53" s="14"/>
      <c r="FI53" s="14"/>
      <c r="FJ53" s="14"/>
      <c r="FK53" s="14"/>
      <c r="FL53" s="14"/>
      <c r="FM53" s="14"/>
      <c r="FN53" s="14"/>
      <c r="FO53" s="14"/>
      <c r="FP53" s="14"/>
      <c r="FQ53" s="14"/>
      <c r="FR53" s="14"/>
      <c r="FS53" s="14"/>
      <c r="FT53" s="14"/>
      <c r="FU53" s="14"/>
      <c r="FV53" s="14"/>
      <c r="FW53" s="14"/>
      <c r="FX53" s="14"/>
      <c r="FY53" s="14"/>
      <c r="FZ53" s="14"/>
      <c r="GA53" s="14"/>
      <c r="GB53" s="14"/>
      <c r="GC53" s="14"/>
      <c r="GD53" s="14"/>
      <c r="GE53" s="14"/>
      <c r="GF53" s="14"/>
      <c r="GG53" s="14"/>
      <c r="GH53" s="14"/>
      <c r="GI53" s="14"/>
      <c r="GJ53" s="14"/>
      <c r="GK53" s="14"/>
      <c r="GL53" s="14"/>
      <c r="GM53" s="14"/>
      <c r="GN53" s="14"/>
      <c r="GO53" s="14"/>
      <c r="GP53" s="14"/>
      <c r="GQ53" s="14"/>
      <c r="GR53" s="14"/>
      <c r="GS53" s="14"/>
      <c r="GT53" s="14"/>
      <c r="GU53" s="14"/>
      <c r="GV53" s="14"/>
      <c r="GW53" s="14"/>
      <c r="GX53" s="14"/>
      <c r="GY53" s="14"/>
      <c r="GZ53" s="14"/>
      <c r="HA53" s="14"/>
      <c r="HB53" s="14"/>
      <c r="HC53" s="14"/>
      <c r="HD53" s="14"/>
      <c r="HE53" s="14"/>
      <c r="HF53" s="14"/>
      <c r="HG53" s="14"/>
      <c r="HH53" s="14"/>
      <c r="HI53" s="14"/>
      <c r="HJ53" s="14"/>
      <c r="HK53" s="14"/>
      <c r="HL53" s="14"/>
      <c r="HM53" s="14"/>
      <c r="HN53" s="14"/>
      <c r="HO53" s="14"/>
      <c r="HP53" s="14"/>
      <c r="HQ53" s="14"/>
      <c r="HR53" s="14"/>
      <c r="HS53" s="14"/>
      <c r="HT53" s="14"/>
      <c r="HU53" s="14"/>
      <c r="HV53" s="14"/>
      <c r="HW53" s="14"/>
      <c r="HX53" s="14"/>
      <c r="HY53" s="14"/>
      <c r="HZ53" s="14"/>
      <c r="IA53" s="14"/>
      <c r="IB53" s="14"/>
      <c r="IC53" s="14"/>
      <c r="ID53" s="14"/>
      <c r="IE53" s="14"/>
      <c r="IF53" s="14"/>
      <c r="IG53" s="14"/>
      <c r="IH53" s="14"/>
      <c r="II53" s="14"/>
      <c r="IJ53" s="14"/>
      <c r="IK53" s="14"/>
      <c r="IL53" s="14"/>
      <c r="IM53" s="14"/>
      <c r="IN53" s="14"/>
      <c r="IO53" s="14"/>
      <c r="IP53" s="14"/>
      <c r="IQ53" s="14"/>
      <c r="IR53" s="14"/>
      <c r="IS53" s="14"/>
      <c r="IT53" s="14"/>
      <c r="IU53" s="14"/>
      <c r="IV53" s="14"/>
    </row>
    <row r="54" spans="5:10" ht="15">
      <c r="E54" s="17"/>
      <c r="F54" s="17"/>
      <c r="G54" s="17"/>
      <c r="H54" s="17"/>
      <c r="I54" s="17"/>
      <c r="J54" s="13"/>
    </row>
    <row r="55" spans="3:10" ht="15">
      <c r="C55" s="9" t="s">
        <v>11</v>
      </c>
      <c r="D55" s="10" t="s">
        <v>0</v>
      </c>
      <c r="E55" s="11" t="s">
        <v>17</v>
      </c>
      <c r="F55" s="12" t="s">
        <v>8</v>
      </c>
      <c r="G55" s="9">
        <v>554</v>
      </c>
      <c r="H55" s="10" t="s">
        <v>0</v>
      </c>
      <c r="I55" s="11">
        <v>626</v>
      </c>
      <c r="J55" s="13"/>
    </row>
    <row r="56" spans="1:256" ht="15">
      <c r="A56" s="14"/>
      <c r="B56" s="15" t="s">
        <v>1</v>
      </c>
      <c r="C56" s="16" t="s">
        <v>42</v>
      </c>
      <c r="D56" s="14"/>
      <c r="E56" s="16"/>
      <c r="F56" s="16"/>
      <c r="G56" s="16"/>
      <c r="H56" s="16"/>
      <c r="I56" s="16"/>
      <c r="J56" s="16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  <c r="DH56" s="14"/>
      <c r="DI56" s="14"/>
      <c r="DJ56" s="14"/>
      <c r="DK56" s="14"/>
      <c r="DL56" s="14"/>
      <c r="DM56" s="14"/>
      <c r="DN56" s="14"/>
      <c r="DO56" s="14"/>
      <c r="DP56" s="14"/>
      <c r="DQ56" s="14"/>
      <c r="DR56" s="14"/>
      <c r="DS56" s="14"/>
      <c r="DT56" s="14"/>
      <c r="DU56" s="14"/>
      <c r="DV56" s="14"/>
      <c r="DW56" s="14"/>
      <c r="DX56" s="14"/>
      <c r="DY56" s="14"/>
      <c r="DZ56" s="14"/>
      <c r="EA56" s="14"/>
      <c r="EB56" s="14"/>
      <c r="EC56" s="14"/>
      <c r="ED56" s="14"/>
      <c r="EE56" s="14"/>
      <c r="EF56" s="14"/>
      <c r="EG56" s="14"/>
      <c r="EH56" s="14"/>
      <c r="EI56" s="14"/>
      <c r="EJ56" s="14"/>
      <c r="EK56" s="14"/>
      <c r="EL56" s="14"/>
      <c r="EM56" s="14"/>
      <c r="EN56" s="14"/>
      <c r="EO56" s="14"/>
      <c r="EP56" s="14"/>
      <c r="EQ56" s="14"/>
      <c r="ER56" s="14"/>
      <c r="ES56" s="14"/>
      <c r="ET56" s="14"/>
      <c r="EU56" s="14"/>
      <c r="EV56" s="14"/>
      <c r="EW56" s="14"/>
      <c r="EX56" s="14"/>
      <c r="EY56" s="14"/>
      <c r="EZ56" s="14"/>
      <c r="FA56" s="14"/>
      <c r="FB56" s="14"/>
      <c r="FC56" s="14"/>
      <c r="FD56" s="14"/>
      <c r="FE56" s="14"/>
      <c r="FF56" s="14"/>
      <c r="FG56" s="14"/>
      <c r="FH56" s="14"/>
      <c r="FI56" s="14"/>
      <c r="FJ56" s="14"/>
      <c r="FK56" s="14"/>
      <c r="FL56" s="14"/>
      <c r="FM56" s="14"/>
      <c r="FN56" s="14"/>
      <c r="FO56" s="14"/>
      <c r="FP56" s="14"/>
      <c r="FQ56" s="14"/>
      <c r="FR56" s="14"/>
      <c r="FS56" s="14"/>
      <c r="FT56" s="14"/>
      <c r="FU56" s="14"/>
      <c r="FV56" s="14"/>
      <c r="FW56" s="14"/>
      <c r="FX56" s="14"/>
      <c r="FY56" s="14"/>
      <c r="FZ56" s="14"/>
      <c r="GA56" s="14"/>
      <c r="GB56" s="14"/>
      <c r="GC56" s="14"/>
      <c r="GD56" s="14"/>
      <c r="GE56" s="14"/>
      <c r="GF56" s="14"/>
      <c r="GG56" s="14"/>
      <c r="GH56" s="14"/>
      <c r="GI56" s="14"/>
      <c r="GJ56" s="14"/>
      <c r="GK56" s="14"/>
      <c r="GL56" s="14"/>
      <c r="GM56" s="14"/>
      <c r="GN56" s="14"/>
      <c r="GO56" s="14"/>
      <c r="GP56" s="14"/>
      <c r="GQ56" s="14"/>
      <c r="GR56" s="14"/>
      <c r="GS56" s="14"/>
      <c r="GT56" s="14"/>
      <c r="GU56" s="14"/>
      <c r="GV56" s="14"/>
      <c r="GW56" s="14"/>
      <c r="GX56" s="14"/>
      <c r="GY56" s="14"/>
      <c r="GZ56" s="14"/>
      <c r="HA56" s="14"/>
      <c r="HB56" s="14"/>
      <c r="HC56" s="14"/>
      <c r="HD56" s="14"/>
      <c r="HE56" s="14"/>
      <c r="HF56" s="14"/>
      <c r="HG56" s="14"/>
      <c r="HH56" s="14"/>
      <c r="HI56" s="14"/>
      <c r="HJ56" s="14"/>
      <c r="HK56" s="14"/>
      <c r="HL56" s="14"/>
      <c r="HM56" s="14"/>
      <c r="HN56" s="14"/>
      <c r="HO56" s="14"/>
      <c r="HP56" s="14"/>
      <c r="HQ56" s="14"/>
      <c r="HR56" s="14"/>
      <c r="HS56" s="14"/>
      <c r="HT56" s="14"/>
      <c r="HU56" s="14"/>
      <c r="HV56" s="14"/>
      <c r="HW56" s="14"/>
      <c r="HX56" s="14"/>
      <c r="HY56" s="14"/>
      <c r="HZ56" s="14"/>
      <c r="IA56" s="14"/>
      <c r="IB56" s="14"/>
      <c r="IC56" s="14"/>
      <c r="ID56" s="14"/>
      <c r="IE56" s="14"/>
      <c r="IF56" s="14"/>
      <c r="IG56" s="14"/>
      <c r="IH56" s="14"/>
      <c r="II56" s="14"/>
      <c r="IJ56" s="14"/>
      <c r="IK56" s="14"/>
      <c r="IL56" s="14"/>
      <c r="IM56" s="14"/>
      <c r="IN56" s="14"/>
      <c r="IO56" s="14"/>
      <c r="IP56" s="14"/>
      <c r="IQ56" s="14"/>
      <c r="IR56" s="14"/>
      <c r="IS56" s="14"/>
      <c r="IT56" s="14"/>
      <c r="IU56" s="14"/>
      <c r="IV56" s="14"/>
    </row>
    <row r="57" spans="1:256" ht="15">
      <c r="A57" s="14"/>
      <c r="B57" s="15" t="s">
        <v>2</v>
      </c>
      <c r="C57" s="16" t="s">
        <v>43</v>
      </c>
      <c r="D57" s="14"/>
      <c r="E57" s="16"/>
      <c r="F57" s="16"/>
      <c r="G57" s="16"/>
      <c r="H57" s="16"/>
      <c r="I57" s="16"/>
      <c r="J57" s="16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14"/>
      <c r="DT57" s="14"/>
      <c r="DU57" s="14"/>
      <c r="DV57" s="14"/>
      <c r="DW57" s="14"/>
      <c r="DX57" s="14"/>
      <c r="DY57" s="14"/>
      <c r="DZ57" s="14"/>
      <c r="EA57" s="14"/>
      <c r="EB57" s="14"/>
      <c r="EC57" s="14"/>
      <c r="ED57" s="14"/>
      <c r="EE57" s="14"/>
      <c r="EF57" s="14"/>
      <c r="EG57" s="14"/>
      <c r="EH57" s="14"/>
      <c r="EI57" s="14"/>
      <c r="EJ57" s="14"/>
      <c r="EK57" s="14"/>
      <c r="EL57" s="14"/>
      <c r="EM57" s="14"/>
      <c r="EN57" s="14"/>
      <c r="EO57" s="14"/>
      <c r="EP57" s="14"/>
      <c r="EQ57" s="14"/>
      <c r="ER57" s="14"/>
      <c r="ES57" s="14"/>
      <c r="ET57" s="14"/>
      <c r="EU57" s="14"/>
      <c r="EV57" s="14"/>
      <c r="EW57" s="14"/>
      <c r="EX57" s="14"/>
      <c r="EY57" s="14"/>
      <c r="EZ57" s="14"/>
      <c r="FA57" s="14"/>
      <c r="FB57" s="14"/>
      <c r="FC57" s="14"/>
      <c r="FD57" s="14"/>
      <c r="FE57" s="14"/>
      <c r="FF57" s="14"/>
      <c r="FG57" s="14"/>
      <c r="FH57" s="14"/>
      <c r="FI57" s="14"/>
      <c r="FJ57" s="14"/>
      <c r="FK57" s="14"/>
      <c r="FL57" s="14"/>
      <c r="FM57" s="14"/>
      <c r="FN57" s="14"/>
      <c r="FO57" s="14"/>
      <c r="FP57" s="14"/>
      <c r="FQ57" s="14"/>
      <c r="FR57" s="14"/>
      <c r="FS57" s="14"/>
      <c r="FT57" s="14"/>
      <c r="FU57" s="14"/>
      <c r="FV57" s="14"/>
      <c r="FW57" s="14"/>
      <c r="FX57" s="14"/>
      <c r="FY57" s="14"/>
      <c r="FZ57" s="14"/>
      <c r="GA57" s="14"/>
      <c r="GB57" s="14"/>
      <c r="GC57" s="14"/>
      <c r="GD57" s="14"/>
      <c r="GE57" s="14"/>
      <c r="GF57" s="14"/>
      <c r="GG57" s="14"/>
      <c r="GH57" s="14"/>
      <c r="GI57" s="14"/>
      <c r="GJ57" s="14"/>
      <c r="GK57" s="14"/>
      <c r="GL57" s="14"/>
      <c r="GM57" s="14"/>
      <c r="GN57" s="14"/>
      <c r="GO57" s="14"/>
      <c r="GP57" s="14"/>
      <c r="GQ57" s="14"/>
      <c r="GR57" s="14"/>
      <c r="GS57" s="14"/>
      <c r="GT57" s="14"/>
      <c r="GU57" s="14"/>
      <c r="GV57" s="14"/>
      <c r="GW57" s="14"/>
      <c r="GX57" s="14"/>
      <c r="GY57" s="14"/>
      <c r="GZ57" s="14"/>
      <c r="HA57" s="14"/>
      <c r="HB57" s="14"/>
      <c r="HC57" s="14"/>
      <c r="HD57" s="14"/>
      <c r="HE57" s="14"/>
      <c r="HF57" s="14"/>
      <c r="HG57" s="14"/>
      <c r="HH57" s="14"/>
      <c r="HI57" s="14"/>
      <c r="HJ57" s="14"/>
      <c r="HK57" s="14"/>
      <c r="HL57" s="14"/>
      <c r="HM57" s="14"/>
      <c r="HN57" s="14"/>
      <c r="HO57" s="14"/>
      <c r="HP57" s="14"/>
      <c r="HQ57" s="14"/>
      <c r="HR57" s="14"/>
      <c r="HS57" s="14"/>
      <c r="HT57" s="14"/>
      <c r="HU57" s="14"/>
      <c r="HV57" s="14"/>
      <c r="HW57" s="14"/>
      <c r="HX57" s="14"/>
      <c r="HY57" s="14"/>
      <c r="HZ57" s="14"/>
      <c r="IA57" s="14"/>
      <c r="IB57" s="14"/>
      <c r="IC57" s="14"/>
      <c r="ID57" s="14"/>
      <c r="IE57" s="14"/>
      <c r="IF57" s="14"/>
      <c r="IG57" s="14"/>
      <c r="IH57" s="14"/>
      <c r="II57" s="14"/>
      <c r="IJ57" s="14"/>
      <c r="IK57" s="14"/>
      <c r="IL57" s="14"/>
      <c r="IM57" s="14"/>
      <c r="IN57" s="14"/>
      <c r="IO57" s="14"/>
      <c r="IP57" s="14"/>
      <c r="IQ57" s="14"/>
      <c r="IR57" s="14"/>
      <c r="IS57" s="14"/>
      <c r="IT57" s="14"/>
      <c r="IU57" s="14"/>
      <c r="IV57" s="14"/>
    </row>
    <row r="58" spans="5:10" ht="15">
      <c r="E58" s="17"/>
      <c r="F58" s="17"/>
      <c r="G58" s="17"/>
      <c r="H58" s="17"/>
      <c r="I58" s="17"/>
      <c r="J58" s="13"/>
    </row>
    <row r="59" spans="3:10" ht="15">
      <c r="C59" s="9" t="s">
        <v>20</v>
      </c>
      <c r="D59" s="10" t="s">
        <v>0</v>
      </c>
      <c r="E59" s="11" t="s">
        <v>7</v>
      </c>
      <c r="F59" s="12" t="s">
        <v>13</v>
      </c>
      <c r="G59" s="9">
        <v>640</v>
      </c>
      <c r="H59" s="10" t="s">
        <v>0</v>
      </c>
      <c r="I59" s="11">
        <v>633</v>
      </c>
      <c r="J59" s="13"/>
    </row>
    <row r="60" spans="1:256" ht="15">
      <c r="A60" s="14"/>
      <c r="B60" s="15" t="s">
        <v>1</v>
      </c>
      <c r="C60" s="16" t="s">
        <v>44</v>
      </c>
      <c r="D60" s="14"/>
      <c r="E60" s="16"/>
      <c r="F60" s="16"/>
      <c r="G60" s="16"/>
      <c r="H60" s="16"/>
      <c r="I60" s="16"/>
      <c r="J60" s="16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  <c r="DT60" s="14"/>
      <c r="DU60" s="14"/>
      <c r="DV60" s="14"/>
      <c r="DW60" s="14"/>
      <c r="DX60" s="14"/>
      <c r="DY60" s="14"/>
      <c r="DZ60" s="14"/>
      <c r="EA60" s="14"/>
      <c r="EB60" s="14"/>
      <c r="EC60" s="14"/>
      <c r="ED60" s="14"/>
      <c r="EE60" s="14"/>
      <c r="EF60" s="14"/>
      <c r="EG60" s="14"/>
      <c r="EH60" s="14"/>
      <c r="EI60" s="14"/>
      <c r="EJ60" s="14"/>
      <c r="EK60" s="14"/>
      <c r="EL60" s="14"/>
      <c r="EM60" s="14"/>
      <c r="EN60" s="14"/>
      <c r="EO60" s="14"/>
      <c r="EP60" s="14"/>
      <c r="EQ60" s="14"/>
      <c r="ER60" s="14"/>
      <c r="ES60" s="14"/>
      <c r="ET60" s="14"/>
      <c r="EU60" s="14"/>
      <c r="EV60" s="14"/>
      <c r="EW60" s="14"/>
      <c r="EX60" s="14"/>
      <c r="EY60" s="14"/>
      <c r="EZ60" s="14"/>
      <c r="FA60" s="14"/>
      <c r="FB60" s="14"/>
      <c r="FC60" s="14"/>
      <c r="FD60" s="14"/>
      <c r="FE60" s="14"/>
      <c r="FF60" s="14"/>
      <c r="FG60" s="14"/>
      <c r="FH60" s="14"/>
      <c r="FI60" s="14"/>
      <c r="FJ60" s="14"/>
      <c r="FK60" s="14"/>
      <c r="FL60" s="14"/>
      <c r="FM60" s="14"/>
      <c r="FN60" s="14"/>
      <c r="FO60" s="14"/>
      <c r="FP60" s="14"/>
      <c r="FQ60" s="14"/>
      <c r="FR60" s="14"/>
      <c r="FS60" s="14"/>
      <c r="FT60" s="14"/>
      <c r="FU60" s="14"/>
      <c r="FV60" s="14"/>
      <c r="FW60" s="14"/>
      <c r="FX60" s="14"/>
      <c r="FY60" s="14"/>
      <c r="FZ60" s="14"/>
      <c r="GA60" s="14"/>
      <c r="GB60" s="14"/>
      <c r="GC60" s="14"/>
      <c r="GD60" s="14"/>
      <c r="GE60" s="14"/>
      <c r="GF60" s="14"/>
      <c r="GG60" s="14"/>
      <c r="GH60" s="14"/>
      <c r="GI60" s="14"/>
      <c r="GJ60" s="14"/>
      <c r="GK60" s="14"/>
      <c r="GL60" s="14"/>
      <c r="GM60" s="14"/>
      <c r="GN60" s="14"/>
      <c r="GO60" s="14"/>
      <c r="GP60" s="14"/>
      <c r="GQ60" s="14"/>
      <c r="GR60" s="14"/>
      <c r="GS60" s="14"/>
      <c r="GT60" s="14"/>
      <c r="GU60" s="14"/>
      <c r="GV60" s="14"/>
      <c r="GW60" s="14"/>
      <c r="GX60" s="14"/>
      <c r="GY60" s="14"/>
      <c r="GZ60" s="14"/>
      <c r="HA60" s="14"/>
      <c r="HB60" s="14"/>
      <c r="HC60" s="14"/>
      <c r="HD60" s="14"/>
      <c r="HE60" s="14"/>
      <c r="HF60" s="14"/>
      <c r="HG60" s="14"/>
      <c r="HH60" s="14"/>
      <c r="HI60" s="14"/>
      <c r="HJ60" s="14"/>
      <c r="HK60" s="14"/>
      <c r="HL60" s="14"/>
      <c r="HM60" s="14"/>
      <c r="HN60" s="14"/>
      <c r="HO60" s="14"/>
      <c r="HP60" s="14"/>
      <c r="HQ60" s="14"/>
      <c r="HR60" s="14"/>
      <c r="HS60" s="14"/>
      <c r="HT60" s="14"/>
      <c r="HU60" s="14"/>
      <c r="HV60" s="14"/>
      <c r="HW60" s="14"/>
      <c r="HX60" s="14"/>
      <c r="HY60" s="14"/>
      <c r="HZ60" s="14"/>
      <c r="IA60" s="14"/>
      <c r="IB60" s="14"/>
      <c r="IC60" s="14"/>
      <c r="ID60" s="14"/>
      <c r="IE60" s="14"/>
      <c r="IF60" s="14"/>
      <c r="IG60" s="14"/>
      <c r="IH60" s="14"/>
      <c r="II60" s="14"/>
      <c r="IJ60" s="14"/>
      <c r="IK60" s="14"/>
      <c r="IL60" s="14"/>
      <c r="IM60" s="14"/>
      <c r="IN60" s="14"/>
      <c r="IO60" s="14"/>
      <c r="IP60" s="14"/>
      <c r="IQ60" s="14"/>
      <c r="IR60" s="14"/>
      <c r="IS60" s="14"/>
      <c r="IT60" s="14"/>
      <c r="IU60" s="14"/>
      <c r="IV60" s="14"/>
    </row>
    <row r="61" spans="1:256" ht="15">
      <c r="A61" s="14"/>
      <c r="B61" s="15" t="s">
        <v>2</v>
      </c>
      <c r="C61" s="16" t="s">
        <v>45</v>
      </c>
      <c r="D61" s="14"/>
      <c r="E61" s="16"/>
      <c r="F61" s="16"/>
      <c r="G61" s="16"/>
      <c r="H61" s="16"/>
      <c r="I61" s="16"/>
      <c r="J61" s="16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A61" s="14"/>
      <c r="DB61" s="14"/>
      <c r="DC61" s="14"/>
      <c r="DD61" s="14"/>
      <c r="DE61" s="14"/>
      <c r="DF61" s="14"/>
      <c r="DG61" s="14"/>
      <c r="DH61" s="14"/>
      <c r="DI61" s="14"/>
      <c r="DJ61" s="14"/>
      <c r="DK61" s="14"/>
      <c r="DL61" s="14"/>
      <c r="DM61" s="14"/>
      <c r="DN61" s="14"/>
      <c r="DO61" s="14"/>
      <c r="DP61" s="14"/>
      <c r="DQ61" s="14"/>
      <c r="DR61" s="14"/>
      <c r="DS61" s="14"/>
      <c r="DT61" s="14"/>
      <c r="DU61" s="14"/>
      <c r="DV61" s="14"/>
      <c r="DW61" s="14"/>
      <c r="DX61" s="14"/>
      <c r="DY61" s="14"/>
      <c r="DZ61" s="14"/>
      <c r="EA61" s="14"/>
      <c r="EB61" s="14"/>
      <c r="EC61" s="14"/>
      <c r="ED61" s="14"/>
      <c r="EE61" s="14"/>
      <c r="EF61" s="14"/>
      <c r="EG61" s="14"/>
      <c r="EH61" s="14"/>
      <c r="EI61" s="14"/>
      <c r="EJ61" s="14"/>
      <c r="EK61" s="14"/>
      <c r="EL61" s="14"/>
      <c r="EM61" s="14"/>
      <c r="EN61" s="14"/>
      <c r="EO61" s="14"/>
      <c r="EP61" s="14"/>
      <c r="EQ61" s="14"/>
      <c r="ER61" s="14"/>
      <c r="ES61" s="14"/>
      <c r="ET61" s="14"/>
      <c r="EU61" s="14"/>
      <c r="EV61" s="14"/>
      <c r="EW61" s="14"/>
      <c r="EX61" s="14"/>
      <c r="EY61" s="14"/>
      <c r="EZ61" s="14"/>
      <c r="FA61" s="14"/>
      <c r="FB61" s="14"/>
      <c r="FC61" s="14"/>
      <c r="FD61" s="14"/>
      <c r="FE61" s="14"/>
      <c r="FF61" s="14"/>
      <c r="FG61" s="14"/>
      <c r="FH61" s="14"/>
      <c r="FI61" s="14"/>
      <c r="FJ61" s="14"/>
      <c r="FK61" s="14"/>
      <c r="FL61" s="14"/>
      <c r="FM61" s="14"/>
      <c r="FN61" s="14"/>
      <c r="FO61" s="14"/>
      <c r="FP61" s="14"/>
      <c r="FQ61" s="14"/>
      <c r="FR61" s="14"/>
      <c r="FS61" s="14"/>
      <c r="FT61" s="14"/>
      <c r="FU61" s="14"/>
      <c r="FV61" s="14"/>
      <c r="FW61" s="14"/>
      <c r="FX61" s="14"/>
      <c r="FY61" s="14"/>
      <c r="FZ61" s="14"/>
      <c r="GA61" s="14"/>
      <c r="GB61" s="14"/>
      <c r="GC61" s="14"/>
      <c r="GD61" s="14"/>
      <c r="GE61" s="14"/>
      <c r="GF61" s="14"/>
      <c r="GG61" s="14"/>
      <c r="GH61" s="14"/>
      <c r="GI61" s="14"/>
      <c r="GJ61" s="14"/>
      <c r="GK61" s="14"/>
      <c r="GL61" s="14"/>
      <c r="GM61" s="14"/>
      <c r="GN61" s="14"/>
      <c r="GO61" s="14"/>
      <c r="GP61" s="14"/>
      <c r="GQ61" s="14"/>
      <c r="GR61" s="14"/>
      <c r="GS61" s="14"/>
      <c r="GT61" s="14"/>
      <c r="GU61" s="14"/>
      <c r="GV61" s="14"/>
      <c r="GW61" s="14"/>
      <c r="GX61" s="14"/>
      <c r="GY61" s="14"/>
      <c r="GZ61" s="14"/>
      <c r="HA61" s="14"/>
      <c r="HB61" s="14"/>
      <c r="HC61" s="14"/>
      <c r="HD61" s="14"/>
      <c r="HE61" s="14"/>
      <c r="HF61" s="14"/>
      <c r="HG61" s="14"/>
      <c r="HH61" s="14"/>
      <c r="HI61" s="14"/>
      <c r="HJ61" s="14"/>
      <c r="HK61" s="14"/>
      <c r="HL61" s="14"/>
      <c r="HM61" s="14"/>
      <c r="HN61" s="14"/>
      <c r="HO61" s="14"/>
      <c r="HP61" s="14"/>
      <c r="HQ61" s="14"/>
      <c r="HR61" s="14"/>
      <c r="HS61" s="14"/>
      <c r="HT61" s="14"/>
      <c r="HU61" s="14"/>
      <c r="HV61" s="14"/>
      <c r="HW61" s="14"/>
      <c r="HX61" s="14"/>
      <c r="HY61" s="14"/>
      <c r="HZ61" s="14"/>
      <c r="IA61" s="14"/>
      <c r="IB61" s="14"/>
      <c r="IC61" s="14"/>
      <c r="ID61" s="14"/>
      <c r="IE61" s="14"/>
      <c r="IF61" s="14"/>
      <c r="IG61" s="14"/>
      <c r="IH61" s="14"/>
      <c r="II61" s="14"/>
      <c r="IJ61" s="14"/>
      <c r="IK61" s="14"/>
      <c r="IL61" s="14"/>
      <c r="IM61" s="14"/>
      <c r="IN61" s="14"/>
      <c r="IO61" s="14"/>
      <c r="IP61" s="14"/>
      <c r="IQ61" s="14"/>
      <c r="IR61" s="14"/>
      <c r="IS61" s="14"/>
      <c r="IT61" s="14"/>
      <c r="IU61" s="14"/>
      <c r="IV61" s="14"/>
    </row>
    <row r="62" spans="5:10" ht="15">
      <c r="E62" s="17"/>
      <c r="F62" s="17"/>
      <c r="G62" s="17"/>
      <c r="H62" s="17"/>
      <c r="I62" s="17"/>
      <c r="J62" s="13"/>
    </row>
    <row r="63" spans="3:10" ht="15">
      <c r="C63" s="9" t="s">
        <v>6</v>
      </c>
      <c r="D63" s="10" t="s">
        <v>0</v>
      </c>
      <c r="E63" s="11" t="s">
        <v>16</v>
      </c>
      <c r="F63" s="12" t="s">
        <v>8</v>
      </c>
      <c r="G63" s="9">
        <v>503</v>
      </c>
      <c r="H63" s="10" t="s">
        <v>0</v>
      </c>
      <c r="I63" s="11">
        <v>663</v>
      </c>
      <c r="J63" s="13"/>
    </row>
    <row r="64" spans="1:256" ht="15">
      <c r="A64" s="14"/>
      <c r="B64" s="15" t="s">
        <v>1</v>
      </c>
      <c r="C64" s="16" t="s">
        <v>46</v>
      </c>
      <c r="D64" s="14"/>
      <c r="E64" s="16"/>
      <c r="F64" s="16"/>
      <c r="G64" s="16"/>
      <c r="H64" s="16"/>
      <c r="I64" s="16"/>
      <c r="J64" s="16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4"/>
      <c r="DB64" s="14"/>
      <c r="DC64" s="14"/>
      <c r="DD64" s="14"/>
      <c r="DE64" s="14"/>
      <c r="DF64" s="14"/>
      <c r="DG64" s="14"/>
      <c r="DH64" s="14"/>
      <c r="DI64" s="14"/>
      <c r="DJ64" s="14"/>
      <c r="DK64" s="14"/>
      <c r="DL64" s="14"/>
      <c r="DM64" s="14"/>
      <c r="DN64" s="14"/>
      <c r="DO64" s="14"/>
      <c r="DP64" s="14"/>
      <c r="DQ64" s="14"/>
      <c r="DR64" s="14"/>
      <c r="DS64" s="14"/>
      <c r="DT64" s="14"/>
      <c r="DU64" s="14"/>
      <c r="DV64" s="14"/>
      <c r="DW64" s="14"/>
      <c r="DX64" s="14"/>
      <c r="DY64" s="14"/>
      <c r="DZ64" s="14"/>
      <c r="EA64" s="14"/>
      <c r="EB64" s="14"/>
      <c r="EC64" s="14"/>
      <c r="ED64" s="14"/>
      <c r="EE64" s="14"/>
      <c r="EF64" s="14"/>
      <c r="EG64" s="14"/>
      <c r="EH64" s="14"/>
      <c r="EI64" s="14"/>
      <c r="EJ64" s="14"/>
      <c r="EK64" s="14"/>
      <c r="EL64" s="14"/>
      <c r="EM64" s="14"/>
      <c r="EN64" s="14"/>
      <c r="EO64" s="14"/>
      <c r="EP64" s="14"/>
      <c r="EQ64" s="14"/>
      <c r="ER64" s="14"/>
      <c r="ES64" s="14"/>
      <c r="ET64" s="14"/>
      <c r="EU64" s="14"/>
      <c r="EV64" s="14"/>
      <c r="EW64" s="14"/>
      <c r="EX64" s="14"/>
      <c r="EY64" s="14"/>
      <c r="EZ64" s="14"/>
      <c r="FA64" s="14"/>
      <c r="FB64" s="14"/>
      <c r="FC64" s="14"/>
      <c r="FD64" s="14"/>
      <c r="FE64" s="14"/>
      <c r="FF64" s="14"/>
      <c r="FG64" s="14"/>
      <c r="FH64" s="14"/>
      <c r="FI64" s="14"/>
      <c r="FJ64" s="14"/>
      <c r="FK64" s="14"/>
      <c r="FL64" s="14"/>
      <c r="FM64" s="14"/>
      <c r="FN64" s="14"/>
      <c r="FO64" s="14"/>
      <c r="FP64" s="14"/>
      <c r="FQ64" s="14"/>
      <c r="FR64" s="14"/>
      <c r="FS64" s="14"/>
      <c r="FT64" s="14"/>
      <c r="FU64" s="14"/>
      <c r="FV64" s="14"/>
      <c r="FW64" s="14"/>
      <c r="FX64" s="14"/>
      <c r="FY64" s="14"/>
      <c r="FZ64" s="14"/>
      <c r="GA64" s="14"/>
      <c r="GB64" s="14"/>
      <c r="GC64" s="14"/>
      <c r="GD64" s="14"/>
      <c r="GE64" s="14"/>
      <c r="GF64" s="14"/>
      <c r="GG64" s="14"/>
      <c r="GH64" s="14"/>
      <c r="GI64" s="14"/>
      <c r="GJ64" s="14"/>
      <c r="GK64" s="14"/>
      <c r="GL64" s="14"/>
      <c r="GM64" s="14"/>
      <c r="GN64" s="14"/>
      <c r="GO64" s="14"/>
      <c r="GP64" s="14"/>
      <c r="GQ64" s="14"/>
      <c r="GR64" s="14"/>
      <c r="GS64" s="14"/>
      <c r="GT64" s="14"/>
      <c r="GU64" s="14"/>
      <c r="GV64" s="14"/>
      <c r="GW64" s="14"/>
      <c r="GX64" s="14"/>
      <c r="GY64" s="14"/>
      <c r="GZ64" s="14"/>
      <c r="HA64" s="14"/>
      <c r="HB64" s="14"/>
      <c r="HC64" s="14"/>
      <c r="HD64" s="14"/>
      <c r="HE64" s="14"/>
      <c r="HF64" s="14"/>
      <c r="HG64" s="14"/>
      <c r="HH64" s="14"/>
      <c r="HI64" s="14"/>
      <c r="HJ64" s="14"/>
      <c r="HK64" s="14"/>
      <c r="HL64" s="14"/>
      <c r="HM64" s="14"/>
      <c r="HN64" s="14"/>
      <c r="HO64" s="14"/>
      <c r="HP64" s="14"/>
      <c r="HQ64" s="14"/>
      <c r="HR64" s="14"/>
      <c r="HS64" s="14"/>
      <c r="HT64" s="14"/>
      <c r="HU64" s="14"/>
      <c r="HV64" s="14"/>
      <c r="HW64" s="14"/>
      <c r="HX64" s="14"/>
      <c r="HY64" s="14"/>
      <c r="HZ64" s="14"/>
      <c r="IA64" s="14"/>
      <c r="IB64" s="14"/>
      <c r="IC64" s="14"/>
      <c r="ID64" s="14"/>
      <c r="IE64" s="14"/>
      <c r="IF64" s="14"/>
      <c r="IG64" s="14"/>
      <c r="IH64" s="14"/>
      <c r="II64" s="14"/>
      <c r="IJ64" s="14"/>
      <c r="IK64" s="14"/>
      <c r="IL64" s="14"/>
      <c r="IM64" s="14"/>
      <c r="IN64" s="14"/>
      <c r="IO64" s="14"/>
      <c r="IP64" s="14"/>
      <c r="IQ64" s="14"/>
      <c r="IR64" s="14"/>
      <c r="IS64" s="14"/>
      <c r="IT64" s="14"/>
      <c r="IU64" s="14"/>
      <c r="IV64" s="14"/>
    </row>
    <row r="65" spans="1:256" ht="15">
      <c r="A65" s="14"/>
      <c r="B65" s="15" t="s">
        <v>2</v>
      </c>
      <c r="C65" s="16" t="s">
        <v>47</v>
      </c>
      <c r="D65" s="14"/>
      <c r="E65" s="16"/>
      <c r="F65" s="16"/>
      <c r="G65" s="16"/>
      <c r="H65" s="16"/>
      <c r="I65" s="16"/>
      <c r="J65" s="16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  <c r="CW65" s="14"/>
      <c r="CX65" s="14"/>
      <c r="CY65" s="14"/>
      <c r="CZ65" s="14"/>
      <c r="DA65" s="14"/>
      <c r="DB65" s="14"/>
      <c r="DC65" s="14"/>
      <c r="DD65" s="14"/>
      <c r="DE65" s="14"/>
      <c r="DF65" s="14"/>
      <c r="DG65" s="14"/>
      <c r="DH65" s="14"/>
      <c r="DI65" s="14"/>
      <c r="DJ65" s="14"/>
      <c r="DK65" s="14"/>
      <c r="DL65" s="14"/>
      <c r="DM65" s="14"/>
      <c r="DN65" s="14"/>
      <c r="DO65" s="14"/>
      <c r="DP65" s="14"/>
      <c r="DQ65" s="14"/>
      <c r="DR65" s="14"/>
      <c r="DS65" s="14"/>
      <c r="DT65" s="14"/>
      <c r="DU65" s="14"/>
      <c r="DV65" s="14"/>
      <c r="DW65" s="14"/>
      <c r="DX65" s="14"/>
      <c r="DY65" s="14"/>
      <c r="DZ65" s="14"/>
      <c r="EA65" s="14"/>
      <c r="EB65" s="14"/>
      <c r="EC65" s="14"/>
      <c r="ED65" s="14"/>
      <c r="EE65" s="14"/>
      <c r="EF65" s="14"/>
      <c r="EG65" s="14"/>
      <c r="EH65" s="14"/>
      <c r="EI65" s="14"/>
      <c r="EJ65" s="14"/>
      <c r="EK65" s="14"/>
      <c r="EL65" s="14"/>
      <c r="EM65" s="14"/>
      <c r="EN65" s="14"/>
      <c r="EO65" s="14"/>
      <c r="EP65" s="14"/>
      <c r="EQ65" s="14"/>
      <c r="ER65" s="14"/>
      <c r="ES65" s="14"/>
      <c r="ET65" s="14"/>
      <c r="EU65" s="14"/>
      <c r="EV65" s="14"/>
      <c r="EW65" s="14"/>
      <c r="EX65" s="14"/>
      <c r="EY65" s="14"/>
      <c r="EZ65" s="14"/>
      <c r="FA65" s="14"/>
      <c r="FB65" s="14"/>
      <c r="FC65" s="14"/>
      <c r="FD65" s="14"/>
      <c r="FE65" s="14"/>
      <c r="FF65" s="14"/>
      <c r="FG65" s="14"/>
      <c r="FH65" s="14"/>
      <c r="FI65" s="14"/>
      <c r="FJ65" s="14"/>
      <c r="FK65" s="14"/>
      <c r="FL65" s="14"/>
      <c r="FM65" s="14"/>
      <c r="FN65" s="14"/>
      <c r="FO65" s="14"/>
      <c r="FP65" s="14"/>
      <c r="FQ65" s="14"/>
      <c r="FR65" s="14"/>
      <c r="FS65" s="14"/>
      <c r="FT65" s="14"/>
      <c r="FU65" s="14"/>
      <c r="FV65" s="14"/>
      <c r="FW65" s="14"/>
      <c r="FX65" s="14"/>
      <c r="FY65" s="14"/>
      <c r="FZ65" s="14"/>
      <c r="GA65" s="14"/>
      <c r="GB65" s="14"/>
      <c r="GC65" s="14"/>
      <c r="GD65" s="14"/>
      <c r="GE65" s="14"/>
      <c r="GF65" s="14"/>
      <c r="GG65" s="14"/>
      <c r="GH65" s="14"/>
      <c r="GI65" s="14"/>
      <c r="GJ65" s="14"/>
      <c r="GK65" s="14"/>
      <c r="GL65" s="14"/>
      <c r="GM65" s="14"/>
      <c r="GN65" s="14"/>
      <c r="GO65" s="14"/>
      <c r="GP65" s="14"/>
      <c r="GQ65" s="14"/>
      <c r="GR65" s="14"/>
      <c r="GS65" s="14"/>
      <c r="GT65" s="14"/>
      <c r="GU65" s="14"/>
      <c r="GV65" s="14"/>
      <c r="GW65" s="14"/>
      <c r="GX65" s="14"/>
      <c r="GY65" s="14"/>
      <c r="GZ65" s="14"/>
      <c r="HA65" s="14"/>
      <c r="HB65" s="14"/>
      <c r="HC65" s="14"/>
      <c r="HD65" s="14"/>
      <c r="HE65" s="14"/>
      <c r="HF65" s="14"/>
      <c r="HG65" s="14"/>
      <c r="HH65" s="14"/>
      <c r="HI65" s="14"/>
      <c r="HJ65" s="14"/>
      <c r="HK65" s="14"/>
      <c r="HL65" s="14"/>
      <c r="HM65" s="14"/>
      <c r="HN65" s="14"/>
      <c r="HO65" s="14"/>
      <c r="HP65" s="14"/>
      <c r="HQ65" s="14"/>
      <c r="HR65" s="14"/>
      <c r="HS65" s="14"/>
      <c r="HT65" s="14"/>
      <c r="HU65" s="14"/>
      <c r="HV65" s="14"/>
      <c r="HW65" s="14"/>
      <c r="HX65" s="14"/>
      <c r="HY65" s="14"/>
      <c r="HZ65" s="14"/>
      <c r="IA65" s="14"/>
      <c r="IB65" s="14"/>
      <c r="IC65" s="14"/>
      <c r="ID65" s="14"/>
      <c r="IE65" s="14"/>
      <c r="IF65" s="14"/>
      <c r="IG65" s="14"/>
      <c r="IH65" s="14"/>
      <c r="II65" s="14"/>
      <c r="IJ65" s="14"/>
      <c r="IK65" s="14"/>
      <c r="IL65" s="14"/>
      <c r="IM65" s="14"/>
      <c r="IN65" s="14"/>
      <c r="IO65" s="14"/>
      <c r="IP65" s="14"/>
      <c r="IQ65" s="14"/>
      <c r="IR65" s="14"/>
      <c r="IS65" s="14"/>
      <c r="IT65" s="14"/>
      <c r="IU65" s="14"/>
      <c r="IV65" s="14"/>
    </row>
    <row r="66" spans="5:10" ht="15">
      <c r="E66" s="17"/>
      <c r="F66" s="17"/>
      <c r="G66" s="17"/>
      <c r="H66" s="17"/>
      <c r="I66" s="17"/>
      <c r="J66" s="13"/>
    </row>
    <row r="67" spans="3:10" ht="15">
      <c r="C67" s="9" t="s">
        <v>21</v>
      </c>
      <c r="D67" s="10" t="s">
        <v>0</v>
      </c>
      <c r="E67" s="11" t="s">
        <v>12</v>
      </c>
      <c r="F67" s="12" t="s">
        <v>13</v>
      </c>
      <c r="G67" s="9">
        <v>653</v>
      </c>
      <c r="H67" s="10" t="s">
        <v>0</v>
      </c>
      <c r="I67" s="11">
        <v>551</v>
      </c>
      <c r="J67" s="13"/>
    </row>
    <row r="68" spans="1:256" ht="15">
      <c r="A68" s="14"/>
      <c r="B68" s="15" t="s">
        <v>1</v>
      </c>
      <c r="C68" s="16" t="s">
        <v>48</v>
      </c>
      <c r="D68" s="14"/>
      <c r="E68" s="16"/>
      <c r="F68" s="16"/>
      <c r="G68" s="16"/>
      <c r="H68" s="16"/>
      <c r="I68" s="16"/>
      <c r="J68" s="16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4"/>
      <c r="DB68" s="14"/>
      <c r="DC68" s="14"/>
      <c r="DD68" s="14"/>
      <c r="DE68" s="14"/>
      <c r="DF68" s="14"/>
      <c r="DG68" s="14"/>
      <c r="DH68" s="14"/>
      <c r="DI68" s="14"/>
      <c r="DJ68" s="14"/>
      <c r="DK68" s="14"/>
      <c r="DL68" s="14"/>
      <c r="DM68" s="14"/>
      <c r="DN68" s="14"/>
      <c r="DO68" s="14"/>
      <c r="DP68" s="14"/>
      <c r="DQ68" s="14"/>
      <c r="DR68" s="14"/>
      <c r="DS68" s="14"/>
      <c r="DT68" s="14"/>
      <c r="DU68" s="14"/>
      <c r="DV68" s="14"/>
      <c r="DW68" s="14"/>
      <c r="DX68" s="14"/>
      <c r="DY68" s="14"/>
      <c r="DZ68" s="14"/>
      <c r="EA68" s="14"/>
      <c r="EB68" s="14"/>
      <c r="EC68" s="14"/>
      <c r="ED68" s="14"/>
      <c r="EE68" s="14"/>
      <c r="EF68" s="14"/>
      <c r="EG68" s="14"/>
      <c r="EH68" s="14"/>
      <c r="EI68" s="14"/>
      <c r="EJ68" s="14"/>
      <c r="EK68" s="14"/>
      <c r="EL68" s="14"/>
      <c r="EM68" s="14"/>
      <c r="EN68" s="14"/>
      <c r="EO68" s="14"/>
      <c r="EP68" s="14"/>
      <c r="EQ68" s="14"/>
      <c r="ER68" s="14"/>
      <c r="ES68" s="14"/>
      <c r="ET68" s="14"/>
      <c r="EU68" s="14"/>
      <c r="EV68" s="14"/>
      <c r="EW68" s="14"/>
      <c r="EX68" s="14"/>
      <c r="EY68" s="14"/>
      <c r="EZ68" s="14"/>
      <c r="FA68" s="14"/>
      <c r="FB68" s="14"/>
      <c r="FC68" s="14"/>
      <c r="FD68" s="14"/>
      <c r="FE68" s="14"/>
      <c r="FF68" s="14"/>
      <c r="FG68" s="14"/>
      <c r="FH68" s="14"/>
      <c r="FI68" s="14"/>
      <c r="FJ68" s="14"/>
      <c r="FK68" s="14"/>
      <c r="FL68" s="14"/>
      <c r="FM68" s="14"/>
      <c r="FN68" s="14"/>
      <c r="FO68" s="14"/>
      <c r="FP68" s="14"/>
      <c r="FQ68" s="14"/>
      <c r="FR68" s="14"/>
      <c r="FS68" s="14"/>
      <c r="FT68" s="14"/>
      <c r="FU68" s="14"/>
      <c r="FV68" s="14"/>
      <c r="FW68" s="14"/>
      <c r="FX68" s="14"/>
      <c r="FY68" s="14"/>
      <c r="FZ68" s="14"/>
      <c r="GA68" s="14"/>
      <c r="GB68" s="14"/>
      <c r="GC68" s="14"/>
      <c r="GD68" s="14"/>
      <c r="GE68" s="14"/>
      <c r="GF68" s="14"/>
      <c r="GG68" s="14"/>
      <c r="GH68" s="14"/>
      <c r="GI68" s="14"/>
      <c r="GJ68" s="14"/>
      <c r="GK68" s="14"/>
      <c r="GL68" s="14"/>
      <c r="GM68" s="14"/>
      <c r="GN68" s="14"/>
      <c r="GO68" s="14"/>
      <c r="GP68" s="14"/>
      <c r="GQ68" s="14"/>
      <c r="GR68" s="14"/>
      <c r="GS68" s="14"/>
      <c r="GT68" s="14"/>
      <c r="GU68" s="14"/>
      <c r="GV68" s="14"/>
      <c r="GW68" s="14"/>
      <c r="GX68" s="14"/>
      <c r="GY68" s="14"/>
      <c r="GZ68" s="14"/>
      <c r="HA68" s="14"/>
      <c r="HB68" s="14"/>
      <c r="HC68" s="14"/>
      <c r="HD68" s="14"/>
      <c r="HE68" s="14"/>
      <c r="HF68" s="14"/>
      <c r="HG68" s="14"/>
      <c r="HH68" s="14"/>
      <c r="HI68" s="14"/>
      <c r="HJ68" s="14"/>
      <c r="HK68" s="14"/>
      <c r="HL68" s="14"/>
      <c r="HM68" s="14"/>
      <c r="HN68" s="14"/>
      <c r="HO68" s="14"/>
      <c r="HP68" s="14"/>
      <c r="HQ68" s="14"/>
      <c r="HR68" s="14"/>
      <c r="HS68" s="14"/>
      <c r="HT68" s="14"/>
      <c r="HU68" s="14"/>
      <c r="HV68" s="14"/>
      <c r="HW68" s="14"/>
      <c r="HX68" s="14"/>
      <c r="HY68" s="14"/>
      <c r="HZ68" s="14"/>
      <c r="IA68" s="14"/>
      <c r="IB68" s="14"/>
      <c r="IC68" s="14"/>
      <c r="ID68" s="14"/>
      <c r="IE68" s="14"/>
      <c r="IF68" s="14"/>
      <c r="IG68" s="14"/>
      <c r="IH68" s="14"/>
      <c r="II68" s="14"/>
      <c r="IJ68" s="14"/>
      <c r="IK68" s="14"/>
      <c r="IL68" s="14"/>
      <c r="IM68" s="14"/>
      <c r="IN68" s="14"/>
      <c r="IO68" s="14"/>
      <c r="IP68" s="14"/>
      <c r="IQ68" s="14"/>
      <c r="IR68" s="14"/>
      <c r="IS68" s="14"/>
      <c r="IT68" s="14"/>
      <c r="IU68" s="14"/>
      <c r="IV68" s="14"/>
    </row>
    <row r="69" spans="1:256" ht="15">
      <c r="A69" s="14"/>
      <c r="B69" s="15" t="s">
        <v>2</v>
      </c>
      <c r="C69" s="16" t="s">
        <v>49</v>
      </c>
      <c r="D69" s="14"/>
      <c r="E69" s="16"/>
      <c r="F69" s="16"/>
      <c r="G69" s="16"/>
      <c r="H69" s="16"/>
      <c r="I69" s="16"/>
      <c r="J69" s="16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  <c r="DK69" s="14"/>
      <c r="DL69" s="14"/>
      <c r="DM69" s="14"/>
      <c r="DN69" s="14"/>
      <c r="DO69" s="14"/>
      <c r="DP69" s="14"/>
      <c r="DQ69" s="14"/>
      <c r="DR69" s="14"/>
      <c r="DS69" s="14"/>
      <c r="DT69" s="14"/>
      <c r="DU69" s="14"/>
      <c r="DV69" s="14"/>
      <c r="DW69" s="14"/>
      <c r="DX69" s="14"/>
      <c r="DY69" s="14"/>
      <c r="DZ69" s="14"/>
      <c r="EA69" s="14"/>
      <c r="EB69" s="14"/>
      <c r="EC69" s="14"/>
      <c r="ED69" s="14"/>
      <c r="EE69" s="14"/>
      <c r="EF69" s="14"/>
      <c r="EG69" s="14"/>
      <c r="EH69" s="14"/>
      <c r="EI69" s="14"/>
      <c r="EJ69" s="14"/>
      <c r="EK69" s="14"/>
      <c r="EL69" s="14"/>
      <c r="EM69" s="14"/>
      <c r="EN69" s="14"/>
      <c r="EO69" s="14"/>
      <c r="EP69" s="14"/>
      <c r="EQ69" s="14"/>
      <c r="ER69" s="14"/>
      <c r="ES69" s="14"/>
      <c r="ET69" s="14"/>
      <c r="EU69" s="14"/>
      <c r="EV69" s="14"/>
      <c r="EW69" s="14"/>
      <c r="EX69" s="14"/>
      <c r="EY69" s="14"/>
      <c r="EZ69" s="14"/>
      <c r="FA69" s="14"/>
      <c r="FB69" s="14"/>
      <c r="FC69" s="14"/>
      <c r="FD69" s="14"/>
      <c r="FE69" s="14"/>
      <c r="FF69" s="14"/>
      <c r="FG69" s="14"/>
      <c r="FH69" s="14"/>
      <c r="FI69" s="14"/>
      <c r="FJ69" s="14"/>
      <c r="FK69" s="14"/>
      <c r="FL69" s="14"/>
      <c r="FM69" s="14"/>
      <c r="FN69" s="14"/>
      <c r="FO69" s="14"/>
      <c r="FP69" s="14"/>
      <c r="FQ69" s="14"/>
      <c r="FR69" s="14"/>
      <c r="FS69" s="14"/>
      <c r="FT69" s="14"/>
      <c r="FU69" s="14"/>
      <c r="FV69" s="14"/>
      <c r="FW69" s="14"/>
      <c r="FX69" s="14"/>
      <c r="FY69" s="14"/>
      <c r="FZ69" s="14"/>
      <c r="GA69" s="14"/>
      <c r="GB69" s="14"/>
      <c r="GC69" s="14"/>
      <c r="GD69" s="14"/>
      <c r="GE69" s="14"/>
      <c r="GF69" s="14"/>
      <c r="GG69" s="14"/>
      <c r="GH69" s="14"/>
      <c r="GI69" s="14"/>
      <c r="GJ69" s="14"/>
      <c r="GK69" s="14"/>
      <c r="GL69" s="14"/>
      <c r="GM69" s="14"/>
      <c r="GN69" s="14"/>
      <c r="GO69" s="14"/>
      <c r="GP69" s="14"/>
      <c r="GQ69" s="14"/>
      <c r="GR69" s="14"/>
      <c r="GS69" s="14"/>
      <c r="GT69" s="14"/>
      <c r="GU69" s="14"/>
      <c r="GV69" s="14"/>
      <c r="GW69" s="14"/>
      <c r="GX69" s="14"/>
      <c r="GY69" s="14"/>
      <c r="GZ69" s="14"/>
      <c r="HA69" s="14"/>
      <c r="HB69" s="14"/>
      <c r="HC69" s="14"/>
      <c r="HD69" s="14"/>
      <c r="HE69" s="14"/>
      <c r="HF69" s="14"/>
      <c r="HG69" s="14"/>
      <c r="HH69" s="14"/>
      <c r="HI69" s="14"/>
      <c r="HJ69" s="14"/>
      <c r="HK69" s="14"/>
      <c r="HL69" s="14"/>
      <c r="HM69" s="14"/>
      <c r="HN69" s="14"/>
      <c r="HO69" s="14"/>
      <c r="HP69" s="14"/>
      <c r="HQ69" s="14"/>
      <c r="HR69" s="14"/>
      <c r="HS69" s="14"/>
      <c r="HT69" s="14"/>
      <c r="HU69" s="14"/>
      <c r="HV69" s="14"/>
      <c r="HW69" s="14"/>
      <c r="HX69" s="14"/>
      <c r="HY69" s="14"/>
      <c r="HZ69" s="14"/>
      <c r="IA69" s="14"/>
      <c r="IB69" s="14"/>
      <c r="IC69" s="14"/>
      <c r="ID69" s="14"/>
      <c r="IE69" s="14"/>
      <c r="IF69" s="14"/>
      <c r="IG69" s="14"/>
      <c r="IH69" s="14"/>
      <c r="II69" s="14"/>
      <c r="IJ69" s="14"/>
      <c r="IK69" s="14"/>
      <c r="IL69" s="14"/>
      <c r="IM69" s="14"/>
      <c r="IN69" s="14"/>
      <c r="IO69" s="14"/>
      <c r="IP69" s="14"/>
      <c r="IQ69" s="14"/>
      <c r="IR69" s="14"/>
      <c r="IS69" s="14"/>
      <c r="IT69" s="14"/>
      <c r="IU69" s="14"/>
      <c r="IV69" s="14"/>
    </row>
    <row r="70" spans="5:10" ht="15">
      <c r="E70" s="17"/>
      <c r="F70" s="17"/>
      <c r="G70" s="17"/>
      <c r="H70" s="17"/>
      <c r="I70" s="17"/>
      <c r="J70" s="13"/>
    </row>
    <row r="71" spans="3:10" ht="15">
      <c r="C71" s="9" t="s">
        <v>20</v>
      </c>
      <c r="D71" s="10" t="s">
        <v>0</v>
      </c>
      <c r="E71" s="11" t="s">
        <v>6</v>
      </c>
      <c r="F71" s="12" t="s">
        <v>29</v>
      </c>
      <c r="G71" s="9">
        <v>551</v>
      </c>
      <c r="H71" s="10" t="s">
        <v>0</v>
      </c>
      <c r="I71" s="11">
        <v>537</v>
      </c>
      <c r="J71" s="13"/>
    </row>
    <row r="72" spans="1:256" ht="15">
      <c r="A72" s="14"/>
      <c r="B72" s="15" t="s">
        <v>1</v>
      </c>
      <c r="C72" s="16" t="s">
        <v>50</v>
      </c>
      <c r="D72" s="14"/>
      <c r="E72" s="16"/>
      <c r="F72" s="16"/>
      <c r="G72" s="16"/>
      <c r="H72" s="16"/>
      <c r="I72" s="16"/>
      <c r="J72" s="16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  <c r="CW72" s="14"/>
      <c r="CX72" s="14"/>
      <c r="CY72" s="14"/>
      <c r="CZ72" s="14"/>
      <c r="DA72" s="14"/>
      <c r="DB72" s="14"/>
      <c r="DC72" s="14"/>
      <c r="DD72" s="14"/>
      <c r="DE72" s="14"/>
      <c r="DF72" s="14"/>
      <c r="DG72" s="14"/>
      <c r="DH72" s="14"/>
      <c r="DI72" s="14"/>
      <c r="DJ72" s="14"/>
      <c r="DK72" s="14"/>
      <c r="DL72" s="14"/>
      <c r="DM72" s="14"/>
      <c r="DN72" s="14"/>
      <c r="DO72" s="14"/>
      <c r="DP72" s="14"/>
      <c r="DQ72" s="14"/>
      <c r="DR72" s="14"/>
      <c r="DS72" s="14"/>
      <c r="DT72" s="14"/>
      <c r="DU72" s="14"/>
      <c r="DV72" s="14"/>
      <c r="DW72" s="14"/>
      <c r="DX72" s="14"/>
      <c r="DY72" s="14"/>
      <c r="DZ72" s="14"/>
      <c r="EA72" s="14"/>
      <c r="EB72" s="14"/>
      <c r="EC72" s="14"/>
      <c r="ED72" s="14"/>
      <c r="EE72" s="14"/>
      <c r="EF72" s="14"/>
      <c r="EG72" s="14"/>
      <c r="EH72" s="14"/>
      <c r="EI72" s="14"/>
      <c r="EJ72" s="14"/>
      <c r="EK72" s="14"/>
      <c r="EL72" s="14"/>
      <c r="EM72" s="14"/>
      <c r="EN72" s="14"/>
      <c r="EO72" s="14"/>
      <c r="EP72" s="14"/>
      <c r="EQ72" s="14"/>
      <c r="ER72" s="14"/>
      <c r="ES72" s="14"/>
      <c r="ET72" s="14"/>
      <c r="EU72" s="14"/>
      <c r="EV72" s="14"/>
      <c r="EW72" s="14"/>
      <c r="EX72" s="14"/>
      <c r="EY72" s="14"/>
      <c r="EZ72" s="14"/>
      <c r="FA72" s="14"/>
      <c r="FB72" s="14"/>
      <c r="FC72" s="14"/>
      <c r="FD72" s="14"/>
      <c r="FE72" s="14"/>
      <c r="FF72" s="14"/>
      <c r="FG72" s="14"/>
      <c r="FH72" s="14"/>
      <c r="FI72" s="14"/>
      <c r="FJ72" s="14"/>
      <c r="FK72" s="14"/>
      <c r="FL72" s="14"/>
      <c r="FM72" s="14"/>
      <c r="FN72" s="14"/>
      <c r="FO72" s="14"/>
      <c r="FP72" s="14"/>
      <c r="FQ72" s="14"/>
      <c r="FR72" s="14"/>
      <c r="FS72" s="14"/>
      <c r="FT72" s="14"/>
      <c r="FU72" s="14"/>
      <c r="FV72" s="14"/>
      <c r="FW72" s="14"/>
      <c r="FX72" s="14"/>
      <c r="FY72" s="14"/>
      <c r="FZ72" s="14"/>
      <c r="GA72" s="14"/>
      <c r="GB72" s="14"/>
      <c r="GC72" s="14"/>
      <c r="GD72" s="14"/>
      <c r="GE72" s="14"/>
      <c r="GF72" s="14"/>
      <c r="GG72" s="14"/>
      <c r="GH72" s="14"/>
      <c r="GI72" s="14"/>
      <c r="GJ72" s="14"/>
      <c r="GK72" s="14"/>
      <c r="GL72" s="14"/>
      <c r="GM72" s="14"/>
      <c r="GN72" s="14"/>
      <c r="GO72" s="14"/>
      <c r="GP72" s="14"/>
      <c r="GQ72" s="14"/>
      <c r="GR72" s="14"/>
      <c r="GS72" s="14"/>
      <c r="GT72" s="14"/>
      <c r="GU72" s="14"/>
      <c r="GV72" s="14"/>
      <c r="GW72" s="14"/>
      <c r="GX72" s="14"/>
      <c r="GY72" s="14"/>
      <c r="GZ72" s="14"/>
      <c r="HA72" s="14"/>
      <c r="HB72" s="14"/>
      <c r="HC72" s="14"/>
      <c r="HD72" s="14"/>
      <c r="HE72" s="14"/>
      <c r="HF72" s="14"/>
      <c r="HG72" s="14"/>
      <c r="HH72" s="14"/>
      <c r="HI72" s="14"/>
      <c r="HJ72" s="14"/>
      <c r="HK72" s="14"/>
      <c r="HL72" s="14"/>
      <c r="HM72" s="14"/>
      <c r="HN72" s="14"/>
      <c r="HO72" s="14"/>
      <c r="HP72" s="14"/>
      <c r="HQ72" s="14"/>
      <c r="HR72" s="14"/>
      <c r="HS72" s="14"/>
      <c r="HT72" s="14"/>
      <c r="HU72" s="14"/>
      <c r="HV72" s="14"/>
      <c r="HW72" s="14"/>
      <c r="HX72" s="14"/>
      <c r="HY72" s="14"/>
      <c r="HZ72" s="14"/>
      <c r="IA72" s="14"/>
      <c r="IB72" s="14"/>
      <c r="IC72" s="14"/>
      <c r="ID72" s="14"/>
      <c r="IE72" s="14"/>
      <c r="IF72" s="14"/>
      <c r="IG72" s="14"/>
      <c r="IH72" s="14"/>
      <c r="II72" s="14"/>
      <c r="IJ72" s="14"/>
      <c r="IK72" s="14"/>
      <c r="IL72" s="14"/>
      <c r="IM72" s="14"/>
      <c r="IN72" s="14"/>
      <c r="IO72" s="14"/>
      <c r="IP72" s="14"/>
      <c r="IQ72" s="14"/>
      <c r="IR72" s="14"/>
      <c r="IS72" s="14"/>
      <c r="IT72" s="14"/>
      <c r="IU72" s="14"/>
      <c r="IV72" s="14"/>
    </row>
    <row r="73" spans="1:256" ht="15">
      <c r="A73" s="14"/>
      <c r="B73" s="15" t="s">
        <v>2</v>
      </c>
      <c r="C73" s="16" t="s">
        <v>51</v>
      </c>
      <c r="D73" s="14"/>
      <c r="E73" s="16"/>
      <c r="F73" s="16"/>
      <c r="G73" s="16"/>
      <c r="H73" s="16"/>
      <c r="I73" s="16"/>
      <c r="J73" s="16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4"/>
      <c r="CO73" s="14"/>
      <c r="CP73" s="14"/>
      <c r="CQ73" s="14"/>
      <c r="CR73" s="14"/>
      <c r="CS73" s="14"/>
      <c r="CT73" s="14"/>
      <c r="CU73" s="14"/>
      <c r="CV73" s="14"/>
      <c r="CW73" s="14"/>
      <c r="CX73" s="14"/>
      <c r="CY73" s="14"/>
      <c r="CZ73" s="14"/>
      <c r="DA73" s="14"/>
      <c r="DB73" s="14"/>
      <c r="DC73" s="14"/>
      <c r="DD73" s="14"/>
      <c r="DE73" s="14"/>
      <c r="DF73" s="14"/>
      <c r="DG73" s="14"/>
      <c r="DH73" s="14"/>
      <c r="DI73" s="14"/>
      <c r="DJ73" s="14"/>
      <c r="DK73" s="14"/>
      <c r="DL73" s="14"/>
      <c r="DM73" s="14"/>
      <c r="DN73" s="14"/>
      <c r="DO73" s="14"/>
      <c r="DP73" s="14"/>
      <c r="DQ73" s="14"/>
      <c r="DR73" s="14"/>
      <c r="DS73" s="14"/>
      <c r="DT73" s="14"/>
      <c r="DU73" s="14"/>
      <c r="DV73" s="14"/>
      <c r="DW73" s="14"/>
      <c r="DX73" s="14"/>
      <c r="DY73" s="14"/>
      <c r="DZ73" s="14"/>
      <c r="EA73" s="14"/>
      <c r="EB73" s="14"/>
      <c r="EC73" s="14"/>
      <c r="ED73" s="14"/>
      <c r="EE73" s="14"/>
      <c r="EF73" s="14"/>
      <c r="EG73" s="14"/>
      <c r="EH73" s="14"/>
      <c r="EI73" s="14"/>
      <c r="EJ73" s="14"/>
      <c r="EK73" s="14"/>
      <c r="EL73" s="14"/>
      <c r="EM73" s="14"/>
      <c r="EN73" s="14"/>
      <c r="EO73" s="14"/>
      <c r="EP73" s="14"/>
      <c r="EQ73" s="14"/>
      <c r="ER73" s="14"/>
      <c r="ES73" s="14"/>
      <c r="ET73" s="14"/>
      <c r="EU73" s="14"/>
      <c r="EV73" s="14"/>
      <c r="EW73" s="14"/>
      <c r="EX73" s="14"/>
      <c r="EY73" s="14"/>
      <c r="EZ73" s="14"/>
      <c r="FA73" s="14"/>
      <c r="FB73" s="14"/>
      <c r="FC73" s="14"/>
      <c r="FD73" s="14"/>
      <c r="FE73" s="14"/>
      <c r="FF73" s="14"/>
      <c r="FG73" s="14"/>
      <c r="FH73" s="14"/>
      <c r="FI73" s="14"/>
      <c r="FJ73" s="14"/>
      <c r="FK73" s="14"/>
      <c r="FL73" s="14"/>
      <c r="FM73" s="14"/>
      <c r="FN73" s="14"/>
      <c r="FO73" s="14"/>
      <c r="FP73" s="14"/>
      <c r="FQ73" s="14"/>
      <c r="FR73" s="14"/>
      <c r="FS73" s="14"/>
      <c r="FT73" s="14"/>
      <c r="FU73" s="14"/>
      <c r="FV73" s="14"/>
      <c r="FW73" s="14"/>
      <c r="FX73" s="14"/>
      <c r="FY73" s="14"/>
      <c r="FZ73" s="14"/>
      <c r="GA73" s="14"/>
      <c r="GB73" s="14"/>
      <c r="GC73" s="14"/>
      <c r="GD73" s="14"/>
      <c r="GE73" s="14"/>
      <c r="GF73" s="14"/>
      <c r="GG73" s="14"/>
      <c r="GH73" s="14"/>
      <c r="GI73" s="14"/>
      <c r="GJ73" s="14"/>
      <c r="GK73" s="14"/>
      <c r="GL73" s="14"/>
      <c r="GM73" s="14"/>
      <c r="GN73" s="14"/>
      <c r="GO73" s="14"/>
      <c r="GP73" s="14"/>
      <c r="GQ73" s="14"/>
      <c r="GR73" s="14"/>
      <c r="GS73" s="14"/>
      <c r="GT73" s="14"/>
      <c r="GU73" s="14"/>
      <c r="GV73" s="14"/>
      <c r="GW73" s="14"/>
      <c r="GX73" s="14"/>
      <c r="GY73" s="14"/>
      <c r="GZ73" s="14"/>
      <c r="HA73" s="14"/>
      <c r="HB73" s="14"/>
      <c r="HC73" s="14"/>
      <c r="HD73" s="14"/>
      <c r="HE73" s="14"/>
      <c r="HF73" s="14"/>
      <c r="HG73" s="14"/>
      <c r="HH73" s="14"/>
      <c r="HI73" s="14"/>
      <c r="HJ73" s="14"/>
      <c r="HK73" s="14"/>
      <c r="HL73" s="14"/>
      <c r="HM73" s="14"/>
      <c r="HN73" s="14"/>
      <c r="HO73" s="14"/>
      <c r="HP73" s="14"/>
      <c r="HQ73" s="14"/>
      <c r="HR73" s="14"/>
      <c r="HS73" s="14"/>
      <c r="HT73" s="14"/>
      <c r="HU73" s="14"/>
      <c r="HV73" s="14"/>
      <c r="HW73" s="14"/>
      <c r="HX73" s="14"/>
      <c r="HY73" s="14"/>
      <c r="HZ73" s="14"/>
      <c r="IA73" s="14"/>
      <c r="IB73" s="14"/>
      <c r="IC73" s="14"/>
      <c r="ID73" s="14"/>
      <c r="IE73" s="14"/>
      <c r="IF73" s="14"/>
      <c r="IG73" s="14"/>
      <c r="IH73" s="14"/>
      <c r="II73" s="14"/>
      <c r="IJ73" s="14"/>
      <c r="IK73" s="14"/>
      <c r="IL73" s="14"/>
      <c r="IM73" s="14"/>
      <c r="IN73" s="14"/>
      <c r="IO73" s="14"/>
      <c r="IP73" s="14"/>
      <c r="IQ73" s="14"/>
      <c r="IR73" s="14"/>
      <c r="IS73" s="14"/>
      <c r="IT73" s="14"/>
      <c r="IU73" s="14"/>
      <c r="IV73" s="14"/>
    </row>
    <row r="74" spans="5:10" ht="15">
      <c r="E74" s="17"/>
      <c r="F74" s="17"/>
      <c r="G74" s="17"/>
      <c r="H74" s="17"/>
      <c r="I74" s="17"/>
      <c r="J74" s="13"/>
    </row>
    <row r="75" spans="3:10" ht="15">
      <c r="C75" s="9" t="s">
        <v>12</v>
      </c>
      <c r="D75" s="10" t="s">
        <v>0</v>
      </c>
      <c r="E75" s="11" t="s">
        <v>17</v>
      </c>
      <c r="F75" s="12" t="s">
        <v>22</v>
      </c>
      <c r="G75" s="9">
        <v>550</v>
      </c>
      <c r="H75" s="10" t="s">
        <v>0</v>
      </c>
      <c r="I75" s="11">
        <v>686</v>
      </c>
      <c r="J75" s="13"/>
    </row>
    <row r="76" spans="1:256" ht="15">
      <c r="A76" s="14"/>
      <c r="B76" s="15" t="s">
        <v>1</v>
      </c>
      <c r="C76" s="16" t="s">
        <v>52</v>
      </c>
      <c r="D76" s="14"/>
      <c r="E76" s="16"/>
      <c r="F76" s="16"/>
      <c r="G76" s="16"/>
      <c r="H76" s="16"/>
      <c r="I76" s="16"/>
      <c r="J76" s="16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V76" s="14"/>
      <c r="CW76" s="14"/>
      <c r="CX76" s="14"/>
      <c r="CY76" s="14"/>
      <c r="CZ76" s="14"/>
      <c r="DA76" s="14"/>
      <c r="DB76" s="14"/>
      <c r="DC76" s="14"/>
      <c r="DD76" s="14"/>
      <c r="DE76" s="14"/>
      <c r="DF76" s="14"/>
      <c r="DG76" s="14"/>
      <c r="DH76" s="14"/>
      <c r="DI76" s="14"/>
      <c r="DJ76" s="14"/>
      <c r="DK76" s="14"/>
      <c r="DL76" s="14"/>
      <c r="DM76" s="14"/>
      <c r="DN76" s="14"/>
      <c r="DO76" s="14"/>
      <c r="DP76" s="14"/>
      <c r="DQ76" s="14"/>
      <c r="DR76" s="14"/>
      <c r="DS76" s="14"/>
      <c r="DT76" s="14"/>
      <c r="DU76" s="14"/>
      <c r="DV76" s="14"/>
      <c r="DW76" s="14"/>
      <c r="DX76" s="14"/>
      <c r="DY76" s="14"/>
      <c r="DZ76" s="14"/>
      <c r="EA76" s="14"/>
      <c r="EB76" s="14"/>
      <c r="EC76" s="14"/>
      <c r="ED76" s="14"/>
      <c r="EE76" s="14"/>
      <c r="EF76" s="14"/>
      <c r="EG76" s="14"/>
      <c r="EH76" s="14"/>
      <c r="EI76" s="14"/>
      <c r="EJ76" s="14"/>
      <c r="EK76" s="14"/>
      <c r="EL76" s="14"/>
      <c r="EM76" s="14"/>
      <c r="EN76" s="14"/>
      <c r="EO76" s="14"/>
      <c r="EP76" s="14"/>
      <c r="EQ76" s="14"/>
      <c r="ER76" s="14"/>
      <c r="ES76" s="14"/>
      <c r="ET76" s="14"/>
      <c r="EU76" s="14"/>
      <c r="EV76" s="14"/>
      <c r="EW76" s="14"/>
      <c r="EX76" s="14"/>
      <c r="EY76" s="14"/>
      <c r="EZ76" s="14"/>
      <c r="FA76" s="14"/>
      <c r="FB76" s="14"/>
      <c r="FC76" s="14"/>
      <c r="FD76" s="14"/>
      <c r="FE76" s="14"/>
      <c r="FF76" s="14"/>
      <c r="FG76" s="14"/>
      <c r="FH76" s="14"/>
      <c r="FI76" s="14"/>
      <c r="FJ76" s="14"/>
      <c r="FK76" s="14"/>
      <c r="FL76" s="14"/>
      <c r="FM76" s="14"/>
      <c r="FN76" s="14"/>
      <c r="FO76" s="14"/>
      <c r="FP76" s="14"/>
      <c r="FQ76" s="14"/>
      <c r="FR76" s="14"/>
      <c r="FS76" s="14"/>
      <c r="FT76" s="14"/>
      <c r="FU76" s="14"/>
      <c r="FV76" s="14"/>
      <c r="FW76" s="14"/>
      <c r="FX76" s="14"/>
      <c r="FY76" s="14"/>
      <c r="FZ76" s="14"/>
      <c r="GA76" s="14"/>
      <c r="GB76" s="14"/>
      <c r="GC76" s="14"/>
      <c r="GD76" s="14"/>
      <c r="GE76" s="14"/>
      <c r="GF76" s="14"/>
      <c r="GG76" s="14"/>
      <c r="GH76" s="14"/>
      <c r="GI76" s="14"/>
      <c r="GJ76" s="14"/>
      <c r="GK76" s="14"/>
      <c r="GL76" s="14"/>
      <c r="GM76" s="14"/>
      <c r="GN76" s="14"/>
      <c r="GO76" s="14"/>
      <c r="GP76" s="14"/>
      <c r="GQ76" s="14"/>
      <c r="GR76" s="14"/>
      <c r="GS76" s="14"/>
      <c r="GT76" s="14"/>
      <c r="GU76" s="14"/>
      <c r="GV76" s="14"/>
      <c r="GW76" s="14"/>
      <c r="GX76" s="14"/>
      <c r="GY76" s="14"/>
      <c r="GZ76" s="14"/>
      <c r="HA76" s="14"/>
      <c r="HB76" s="14"/>
      <c r="HC76" s="14"/>
      <c r="HD76" s="14"/>
      <c r="HE76" s="14"/>
      <c r="HF76" s="14"/>
      <c r="HG76" s="14"/>
      <c r="HH76" s="14"/>
      <c r="HI76" s="14"/>
      <c r="HJ76" s="14"/>
      <c r="HK76" s="14"/>
      <c r="HL76" s="14"/>
      <c r="HM76" s="14"/>
      <c r="HN76" s="14"/>
      <c r="HO76" s="14"/>
      <c r="HP76" s="14"/>
      <c r="HQ76" s="14"/>
      <c r="HR76" s="14"/>
      <c r="HS76" s="14"/>
      <c r="HT76" s="14"/>
      <c r="HU76" s="14"/>
      <c r="HV76" s="14"/>
      <c r="HW76" s="14"/>
      <c r="HX76" s="14"/>
      <c r="HY76" s="14"/>
      <c r="HZ76" s="14"/>
      <c r="IA76" s="14"/>
      <c r="IB76" s="14"/>
      <c r="IC76" s="14"/>
      <c r="ID76" s="14"/>
      <c r="IE76" s="14"/>
      <c r="IF76" s="14"/>
      <c r="IG76" s="14"/>
      <c r="IH76" s="14"/>
      <c r="II76" s="14"/>
      <c r="IJ76" s="14"/>
      <c r="IK76" s="14"/>
      <c r="IL76" s="14"/>
      <c r="IM76" s="14"/>
      <c r="IN76" s="14"/>
      <c r="IO76" s="14"/>
      <c r="IP76" s="14"/>
      <c r="IQ76" s="14"/>
      <c r="IR76" s="14"/>
      <c r="IS76" s="14"/>
      <c r="IT76" s="14"/>
      <c r="IU76" s="14"/>
      <c r="IV76" s="14"/>
    </row>
    <row r="77" spans="1:256" ht="15">
      <c r="A77" s="14"/>
      <c r="B77" s="15" t="s">
        <v>2</v>
      </c>
      <c r="C77" s="16" t="s">
        <v>53</v>
      </c>
      <c r="D77" s="14"/>
      <c r="E77" s="16"/>
      <c r="F77" s="16"/>
      <c r="G77" s="16"/>
      <c r="H77" s="16"/>
      <c r="I77" s="16"/>
      <c r="J77" s="16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  <c r="CO77" s="14"/>
      <c r="CP77" s="14"/>
      <c r="CQ77" s="14"/>
      <c r="CR77" s="14"/>
      <c r="CS77" s="14"/>
      <c r="CT77" s="14"/>
      <c r="CU77" s="14"/>
      <c r="CV77" s="14"/>
      <c r="CW77" s="14"/>
      <c r="CX77" s="14"/>
      <c r="CY77" s="14"/>
      <c r="CZ77" s="14"/>
      <c r="DA77" s="14"/>
      <c r="DB77" s="14"/>
      <c r="DC77" s="14"/>
      <c r="DD77" s="14"/>
      <c r="DE77" s="14"/>
      <c r="DF77" s="14"/>
      <c r="DG77" s="14"/>
      <c r="DH77" s="14"/>
      <c r="DI77" s="14"/>
      <c r="DJ77" s="14"/>
      <c r="DK77" s="14"/>
      <c r="DL77" s="14"/>
      <c r="DM77" s="14"/>
      <c r="DN77" s="14"/>
      <c r="DO77" s="14"/>
      <c r="DP77" s="14"/>
      <c r="DQ77" s="14"/>
      <c r="DR77" s="14"/>
      <c r="DS77" s="14"/>
      <c r="DT77" s="14"/>
      <c r="DU77" s="14"/>
      <c r="DV77" s="14"/>
      <c r="DW77" s="14"/>
      <c r="DX77" s="14"/>
      <c r="DY77" s="14"/>
      <c r="DZ77" s="14"/>
      <c r="EA77" s="14"/>
      <c r="EB77" s="14"/>
      <c r="EC77" s="14"/>
      <c r="ED77" s="14"/>
      <c r="EE77" s="14"/>
      <c r="EF77" s="14"/>
      <c r="EG77" s="14"/>
      <c r="EH77" s="14"/>
      <c r="EI77" s="14"/>
      <c r="EJ77" s="14"/>
      <c r="EK77" s="14"/>
      <c r="EL77" s="14"/>
      <c r="EM77" s="14"/>
      <c r="EN77" s="14"/>
      <c r="EO77" s="14"/>
      <c r="EP77" s="14"/>
      <c r="EQ77" s="14"/>
      <c r="ER77" s="14"/>
      <c r="ES77" s="14"/>
      <c r="ET77" s="14"/>
      <c r="EU77" s="14"/>
      <c r="EV77" s="14"/>
      <c r="EW77" s="14"/>
      <c r="EX77" s="14"/>
      <c r="EY77" s="14"/>
      <c r="EZ77" s="14"/>
      <c r="FA77" s="14"/>
      <c r="FB77" s="14"/>
      <c r="FC77" s="14"/>
      <c r="FD77" s="14"/>
      <c r="FE77" s="14"/>
      <c r="FF77" s="14"/>
      <c r="FG77" s="14"/>
      <c r="FH77" s="14"/>
      <c r="FI77" s="14"/>
      <c r="FJ77" s="14"/>
      <c r="FK77" s="14"/>
      <c r="FL77" s="14"/>
      <c r="FM77" s="14"/>
      <c r="FN77" s="14"/>
      <c r="FO77" s="14"/>
      <c r="FP77" s="14"/>
      <c r="FQ77" s="14"/>
      <c r="FR77" s="14"/>
      <c r="FS77" s="14"/>
      <c r="FT77" s="14"/>
      <c r="FU77" s="14"/>
      <c r="FV77" s="14"/>
      <c r="FW77" s="14"/>
      <c r="FX77" s="14"/>
      <c r="FY77" s="14"/>
      <c r="FZ77" s="14"/>
      <c r="GA77" s="14"/>
      <c r="GB77" s="14"/>
      <c r="GC77" s="14"/>
      <c r="GD77" s="14"/>
      <c r="GE77" s="14"/>
      <c r="GF77" s="14"/>
      <c r="GG77" s="14"/>
      <c r="GH77" s="14"/>
      <c r="GI77" s="14"/>
      <c r="GJ77" s="14"/>
      <c r="GK77" s="14"/>
      <c r="GL77" s="14"/>
      <c r="GM77" s="14"/>
      <c r="GN77" s="14"/>
      <c r="GO77" s="14"/>
      <c r="GP77" s="14"/>
      <c r="GQ77" s="14"/>
      <c r="GR77" s="14"/>
      <c r="GS77" s="14"/>
      <c r="GT77" s="14"/>
      <c r="GU77" s="14"/>
      <c r="GV77" s="14"/>
      <c r="GW77" s="14"/>
      <c r="GX77" s="14"/>
      <c r="GY77" s="14"/>
      <c r="GZ77" s="14"/>
      <c r="HA77" s="14"/>
      <c r="HB77" s="14"/>
      <c r="HC77" s="14"/>
      <c r="HD77" s="14"/>
      <c r="HE77" s="14"/>
      <c r="HF77" s="14"/>
      <c r="HG77" s="14"/>
      <c r="HH77" s="14"/>
      <c r="HI77" s="14"/>
      <c r="HJ77" s="14"/>
      <c r="HK77" s="14"/>
      <c r="HL77" s="14"/>
      <c r="HM77" s="14"/>
      <c r="HN77" s="14"/>
      <c r="HO77" s="14"/>
      <c r="HP77" s="14"/>
      <c r="HQ77" s="14"/>
      <c r="HR77" s="14"/>
      <c r="HS77" s="14"/>
      <c r="HT77" s="14"/>
      <c r="HU77" s="14"/>
      <c r="HV77" s="14"/>
      <c r="HW77" s="14"/>
      <c r="HX77" s="14"/>
      <c r="HY77" s="14"/>
      <c r="HZ77" s="14"/>
      <c r="IA77" s="14"/>
      <c r="IB77" s="14"/>
      <c r="IC77" s="14"/>
      <c r="ID77" s="14"/>
      <c r="IE77" s="14"/>
      <c r="IF77" s="14"/>
      <c r="IG77" s="14"/>
      <c r="IH77" s="14"/>
      <c r="II77" s="14"/>
      <c r="IJ77" s="14"/>
      <c r="IK77" s="14"/>
      <c r="IL77" s="14"/>
      <c r="IM77" s="14"/>
      <c r="IN77" s="14"/>
      <c r="IO77" s="14"/>
      <c r="IP77" s="14"/>
      <c r="IQ77" s="14"/>
      <c r="IR77" s="14"/>
      <c r="IS77" s="14"/>
      <c r="IT77" s="14"/>
      <c r="IU77" s="14"/>
      <c r="IV77" s="14"/>
    </row>
    <row r="78" spans="5:10" ht="15">
      <c r="E78" s="17"/>
      <c r="F78" s="17"/>
      <c r="G78" s="17"/>
      <c r="H78" s="17"/>
      <c r="I78" s="17"/>
      <c r="J78" s="13"/>
    </row>
    <row r="79" spans="3:10" ht="15">
      <c r="C79" s="9" t="s">
        <v>11</v>
      </c>
      <c r="D79" s="10" t="s">
        <v>0</v>
      </c>
      <c r="E79" s="11" t="s">
        <v>21</v>
      </c>
      <c r="F79" s="12" t="s">
        <v>22</v>
      </c>
      <c r="G79" s="9">
        <v>546</v>
      </c>
      <c r="H79" s="10" t="s">
        <v>0</v>
      </c>
      <c r="I79" s="11">
        <v>652</v>
      </c>
      <c r="J79" s="13"/>
    </row>
    <row r="80" spans="1:256" ht="15">
      <c r="A80" s="14"/>
      <c r="B80" s="15" t="s">
        <v>1</v>
      </c>
      <c r="C80" s="16" t="s">
        <v>54</v>
      </c>
      <c r="D80" s="14"/>
      <c r="E80" s="16"/>
      <c r="F80" s="16"/>
      <c r="G80" s="16"/>
      <c r="H80" s="16"/>
      <c r="I80" s="16"/>
      <c r="J80" s="16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4"/>
      <c r="CF80" s="14"/>
      <c r="CG80" s="14"/>
      <c r="CH80" s="14"/>
      <c r="CI80" s="14"/>
      <c r="CJ80" s="14"/>
      <c r="CK80" s="14"/>
      <c r="CL80" s="14"/>
      <c r="CM80" s="14"/>
      <c r="CN80" s="14"/>
      <c r="CO80" s="14"/>
      <c r="CP80" s="14"/>
      <c r="CQ80" s="14"/>
      <c r="CR80" s="14"/>
      <c r="CS80" s="14"/>
      <c r="CT80" s="14"/>
      <c r="CU80" s="14"/>
      <c r="CV80" s="14"/>
      <c r="CW80" s="14"/>
      <c r="CX80" s="14"/>
      <c r="CY80" s="14"/>
      <c r="CZ80" s="14"/>
      <c r="DA80" s="14"/>
      <c r="DB80" s="14"/>
      <c r="DC80" s="14"/>
      <c r="DD80" s="14"/>
      <c r="DE80" s="14"/>
      <c r="DF80" s="14"/>
      <c r="DG80" s="14"/>
      <c r="DH80" s="14"/>
      <c r="DI80" s="14"/>
      <c r="DJ80" s="14"/>
      <c r="DK80" s="14"/>
      <c r="DL80" s="14"/>
      <c r="DM80" s="14"/>
      <c r="DN80" s="14"/>
      <c r="DO80" s="14"/>
      <c r="DP80" s="14"/>
      <c r="DQ80" s="14"/>
      <c r="DR80" s="14"/>
      <c r="DS80" s="14"/>
      <c r="DT80" s="14"/>
      <c r="DU80" s="14"/>
      <c r="DV80" s="14"/>
      <c r="DW80" s="14"/>
      <c r="DX80" s="14"/>
      <c r="DY80" s="14"/>
      <c r="DZ80" s="14"/>
      <c r="EA80" s="14"/>
      <c r="EB80" s="14"/>
      <c r="EC80" s="14"/>
      <c r="ED80" s="14"/>
      <c r="EE80" s="14"/>
      <c r="EF80" s="14"/>
      <c r="EG80" s="14"/>
      <c r="EH80" s="14"/>
      <c r="EI80" s="14"/>
      <c r="EJ80" s="14"/>
      <c r="EK80" s="14"/>
      <c r="EL80" s="14"/>
      <c r="EM80" s="14"/>
      <c r="EN80" s="14"/>
      <c r="EO80" s="14"/>
      <c r="EP80" s="14"/>
      <c r="EQ80" s="14"/>
      <c r="ER80" s="14"/>
      <c r="ES80" s="14"/>
      <c r="ET80" s="14"/>
      <c r="EU80" s="14"/>
      <c r="EV80" s="14"/>
      <c r="EW80" s="14"/>
      <c r="EX80" s="14"/>
      <c r="EY80" s="14"/>
      <c r="EZ80" s="14"/>
      <c r="FA80" s="14"/>
      <c r="FB80" s="14"/>
      <c r="FC80" s="14"/>
      <c r="FD80" s="14"/>
      <c r="FE80" s="14"/>
      <c r="FF80" s="14"/>
      <c r="FG80" s="14"/>
      <c r="FH80" s="14"/>
      <c r="FI80" s="14"/>
      <c r="FJ80" s="14"/>
      <c r="FK80" s="14"/>
      <c r="FL80" s="14"/>
      <c r="FM80" s="14"/>
      <c r="FN80" s="14"/>
      <c r="FO80" s="14"/>
      <c r="FP80" s="14"/>
      <c r="FQ80" s="14"/>
      <c r="FR80" s="14"/>
      <c r="FS80" s="14"/>
      <c r="FT80" s="14"/>
      <c r="FU80" s="14"/>
      <c r="FV80" s="14"/>
      <c r="FW80" s="14"/>
      <c r="FX80" s="14"/>
      <c r="FY80" s="14"/>
      <c r="FZ80" s="14"/>
      <c r="GA80" s="14"/>
      <c r="GB80" s="14"/>
      <c r="GC80" s="14"/>
      <c r="GD80" s="14"/>
      <c r="GE80" s="14"/>
      <c r="GF80" s="14"/>
      <c r="GG80" s="14"/>
      <c r="GH80" s="14"/>
      <c r="GI80" s="14"/>
      <c r="GJ80" s="14"/>
      <c r="GK80" s="14"/>
      <c r="GL80" s="14"/>
      <c r="GM80" s="14"/>
      <c r="GN80" s="14"/>
      <c r="GO80" s="14"/>
      <c r="GP80" s="14"/>
      <c r="GQ80" s="14"/>
      <c r="GR80" s="14"/>
      <c r="GS80" s="14"/>
      <c r="GT80" s="14"/>
      <c r="GU80" s="14"/>
      <c r="GV80" s="14"/>
      <c r="GW80" s="14"/>
      <c r="GX80" s="14"/>
      <c r="GY80" s="14"/>
      <c r="GZ80" s="14"/>
      <c r="HA80" s="14"/>
      <c r="HB80" s="14"/>
      <c r="HC80" s="14"/>
      <c r="HD80" s="14"/>
      <c r="HE80" s="14"/>
      <c r="HF80" s="14"/>
      <c r="HG80" s="14"/>
      <c r="HH80" s="14"/>
      <c r="HI80" s="14"/>
      <c r="HJ80" s="14"/>
      <c r="HK80" s="14"/>
      <c r="HL80" s="14"/>
      <c r="HM80" s="14"/>
      <c r="HN80" s="14"/>
      <c r="HO80" s="14"/>
      <c r="HP80" s="14"/>
      <c r="HQ80" s="14"/>
      <c r="HR80" s="14"/>
      <c r="HS80" s="14"/>
      <c r="HT80" s="14"/>
      <c r="HU80" s="14"/>
      <c r="HV80" s="14"/>
      <c r="HW80" s="14"/>
      <c r="HX80" s="14"/>
      <c r="HY80" s="14"/>
      <c r="HZ80" s="14"/>
      <c r="IA80" s="14"/>
      <c r="IB80" s="14"/>
      <c r="IC80" s="14"/>
      <c r="ID80" s="14"/>
      <c r="IE80" s="14"/>
      <c r="IF80" s="14"/>
      <c r="IG80" s="14"/>
      <c r="IH80" s="14"/>
      <c r="II80" s="14"/>
      <c r="IJ80" s="14"/>
      <c r="IK80" s="14"/>
      <c r="IL80" s="14"/>
      <c r="IM80" s="14"/>
      <c r="IN80" s="14"/>
      <c r="IO80" s="14"/>
      <c r="IP80" s="14"/>
      <c r="IQ80" s="14"/>
      <c r="IR80" s="14"/>
      <c r="IS80" s="14"/>
      <c r="IT80" s="14"/>
      <c r="IU80" s="14"/>
      <c r="IV80" s="14"/>
    </row>
    <row r="81" spans="1:256" ht="15">
      <c r="A81" s="14"/>
      <c r="B81" s="15" t="s">
        <v>2</v>
      </c>
      <c r="C81" s="16" t="s">
        <v>55</v>
      </c>
      <c r="D81" s="14"/>
      <c r="E81" s="16"/>
      <c r="F81" s="16"/>
      <c r="G81" s="16"/>
      <c r="H81" s="16"/>
      <c r="I81" s="16"/>
      <c r="J81" s="16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4"/>
      <c r="CF81" s="14"/>
      <c r="CG81" s="14"/>
      <c r="CH81" s="14"/>
      <c r="CI81" s="14"/>
      <c r="CJ81" s="14"/>
      <c r="CK81" s="14"/>
      <c r="CL81" s="14"/>
      <c r="CM81" s="14"/>
      <c r="CN81" s="14"/>
      <c r="CO81" s="14"/>
      <c r="CP81" s="14"/>
      <c r="CQ81" s="14"/>
      <c r="CR81" s="14"/>
      <c r="CS81" s="14"/>
      <c r="CT81" s="14"/>
      <c r="CU81" s="14"/>
      <c r="CV81" s="14"/>
      <c r="CW81" s="14"/>
      <c r="CX81" s="14"/>
      <c r="CY81" s="14"/>
      <c r="CZ81" s="14"/>
      <c r="DA81" s="14"/>
      <c r="DB81" s="14"/>
      <c r="DC81" s="14"/>
      <c r="DD81" s="14"/>
      <c r="DE81" s="14"/>
      <c r="DF81" s="14"/>
      <c r="DG81" s="14"/>
      <c r="DH81" s="14"/>
      <c r="DI81" s="14"/>
      <c r="DJ81" s="14"/>
      <c r="DK81" s="14"/>
      <c r="DL81" s="14"/>
      <c r="DM81" s="14"/>
      <c r="DN81" s="14"/>
      <c r="DO81" s="14"/>
      <c r="DP81" s="14"/>
      <c r="DQ81" s="14"/>
      <c r="DR81" s="14"/>
      <c r="DS81" s="14"/>
      <c r="DT81" s="14"/>
      <c r="DU81" s="14"/>
      <c r="DV81" s="14"/>
      <c r="DW81" s="14"/>
      <c r="DX81" s="14"/>
      <c r="DY81" s="14"/>
      <c r="DZ81" s="14"/>
      <c r="EA81" s="14"/>
      <c r="EB81" s="14"/>
      <c r="EC81" s="14"/>
      <c r="ED81" s="14"/>
      <c r="EE81" s="14"/>
      <c r="EF81" s="14"/>
      <c r="EG81" s="14"/>
      <c r="EH81" s="14"/>
      <c r="EI81" s="14"/>
      <c r="EJ81" s="14"/>
      <c r="EK81" s="14"/>
      <c r="EL81" s="14"/>
      <c r="EM81" s="14"/>
      <c r="EN81" s="14"/>
      <c r="EO81" s="14"/>
      <c r="EP81" s="14"/>
      <c r="EQ81" s="14"/>
      <c r="ER81" s="14"/>
      <c r="ES81" s="14"/>
      <c r="ET81" s="14"/>
      <c r="EU81" s="14"/>
      <c r="EV81" s="14"/>
      <c r="EW81" s="14"/>
      <c r="EX81" s="14"/>
      <c r="EY81" s="14"/>
      <c r="EZ81" s="14"/>
      <c r="FA81" s="14"/>
      <c r="FB81" s="14"/>
      <c r="FC81" s="14"/>
      <c r="FD81" s="14"/>
      <c r="FE81" s="14"/>
      <c r="FF81" s="14"/>
      <c r="FG81" s="14"/>
      <c r="FH81" s="14"/>
      <c r="FI81" s="14"/>
      <c r="FJ81" s="14"/>
      <c r="FK81" s="14"/>
      <c r="FL81" s="14"/>
      <c r="FM81" s="14"/>
      <c r="FN81" s="14"/>
      <c r="FO81" s="14"/>
      <c r="FP81" s="14"/>
      <c r="FQ81" s="14"/>
      <c r="FR81" s="14"/>
      <c r="FS81" s="14"/>
      <c r="FT81" s="14"/>
      <c r="FU81" s="14"/>
      <c r="FV81" s="14"/>
      <c r="FW81" s="14"/>
      <c r="FX81" s="14"/>
      <c r="FY81" s="14"/>
      <c r="FZ81" s="14"/>
      <c r="GA81" s="14"/>
      <c r="GB81" s="14"/>
      <c r="GC81" s="14"/>
      <c r="GD81" s="14"/>
      <c r="GE81" s="14"/>
      <c r="GF81" s="14"/>
      <c r="GG81" s="14"/>
      <c r="GH81" s="14"/>
      <c r="GI81" s="14"/>
      <c r="GJ81" s="14"/>
      <c r="GK81" s="14"/>
      <c r="GL81" s="14"/>
      <c r="GM81" s="14"/>
      <c r="GN81" s="14"/>
      <c r="GO81" s="14"/>
      <c r="GP81" s="14"/>
      <c r="GQ81" s="14"/>
      <c r="GR81" s="14"/>
      <c r="GS81" s="14"/>
      <c r="GT81" s="14"/>
      <c r="GU81" s="14"/>
      <c r="GV81" s="14"/>
      <c r="GW81" s="14"/>
      <c r="GX81" s="14"/>
      <c r="GY81" s="14"/>
      <c r="GZ81" s="14"/>
      <c r="HA81" s="14"/>
      <c r="HB81" s="14"/>
      <c r="HC81" s="14"/>
      <c r="HD81" s="14"/>
      <c r="HE81" s="14"/>
      <c r="HF81" s="14"/>
      <c r="HG81" s="14"/>
      <c r="HH81" s="14"/>
      <c r="HI81" s="14"/>
      <c r="HJ81" s="14"/>
      <c r="HK81" s="14"/>
      <c r="HL81" s="14"/>
      <c r="HM81" s="14"/>
      <c r="HN81" s="14"/>
      <c r="HO81" s="14"/>
      <c r="HP81" s="14"/>
      <c r="HQ81" s="14"/>
      <c r="HR81" s="14"/>
      <c r="HS81" s="14"/>
      <c r="HT81" s="14"/>
      <c r="HU81" s="14"/>
      <c r="HV81" s="14"/>
      <c r="HW81" s="14"/>
      <c r="HX81" s="14"/>
      <c r="HY81" s="14"/>
      <c r="HZ81" s="14"/>
      <c r="IA81" s="14"/>
      <c r="IB81" s="14"/>
      <c r="IC81" s="14"/>
      <c r="ID81" s="14"/>
      <c r="IE81" s="14"/>
      <c r="IF81" s="14"/>
      <c r="IG81" s="14"/>
      <c r="IH81" s="14"/>
      <c r="II81" s="14"/>
      <c r="IJ81" s="14"/>
      <c r="IK81" s="14"/>
      <c r="IL81" s="14"/>
      <c r="IM81" s="14"/>
      <c r="IN81" s="14"/>
      <c r="IO81" s="14"/>
      <c r="IP81" s="14"/>
      <c r="IQ81" s="14"/>
      <c r="IR81" s="14"/>
      <c r="IS81" s="14"/>
      <c r="IT81" s="14"/>
      <c r="IU81" s="14"/>
      <c r="IV81" s="14"/>
    </row>
    <row r="82" spans="5:10" ht="15">
      <c r="E82" s="17"/>
      <c r="F82" s="17"/>
      <c r="G82" s="17"/>
      <c r="H82" s="17"/>
      <c r="I82" s="17"/>
      <c r="J82" s="13"/>
    </row>
    <row r="83" spans="3:10" ht="15">
      <c r="C83" s="9" t="s">
        <v>16</v>
      </c>
      <c r="D83" s="10" t="s">
        <v>0</v>
      </c>
      <c r="E83" s="11" t="s">
        <v>7</v>
      </c>
      <c r="F83" s="12" t="s">
        <v>56</v>
      </c>
      <c r="G83" s="9">
        <v>616</v>
      </c>
      <c r="H83" s="10" t="s">
        <v>0</v>
      </c>
      <c r="I83" s="11">
        <v>533</v>
      </c>
      <c r="J83" s="13"/>
    </row>
    <row r="84" spans="1:256" ht="15">
      <c r="A84" s="14"/>
      <c r="B84" s="15" t="s">
        <v>1</v>
      </c>
      <c r="C84" s="16" t="s">
        <v>57</v>
      </c>
      <c r="D84" s="14"/>
      <c r="E84" s="16"/>
      <c r="F84" s="16"/>
      <c r="G84" s="16"/>
      <c r="H84" s="16"/>
      <c r="I84" s="16"/>
      <c r="J84" s="16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4"/>
      <c r="CD84" s="14"/>
      <c r="CE84" s="14"/>
      <c r="CF84" s="14"/>
      <c r="CG84" s="14"/>
      <c r="CH84" s="14"/>
      <c r="CI84" s="14"/>
      <c r="CJ84" s="14"/>
      <c r="CK84" s="14"/>
      <c r="CL84" s="14"/>
      <c r="CM84" s="14"/>
      <c r="CN84" s="14"/>
      <c r="CO84" s="14"/>
      <c r="CP84" s="14"/>
      <c r="CQ84" s="14"/>
      <c r="CR84" s="14"/>
      <c r="CS84" s="14"/>
      <c r="CT84" s="14"/>
      <c r="CU84" s="14"/>
      <c r="CV84" s="14"/>
      <c r="CW84" s="14"/>
      <c r="CX84" s="14"/>
      <c r="CY84" s="14"/>
      <c r="CZ84" s="14"/>
      <c r="DA84" s="14"/>
      <c r="DB84" s="14"/>
      <c r="DC84" s="14"/>
      <c r="DD84" s="14"/>
      <c r="DE84" s="14"/>
      <c r="DF84" s="14"/>
      <c r="DG84" s="14"/>
      <c r="DH84" s="14"/>
      <c r="DI84" s="14"/>
      <c r="DJ84" s="14"/>
      <c r="DK84" s="14"/>
      <c r="DL84" s="14"/>
      <c r="DM84" s="14"/>
      <c r="DN84" s="14"/>
      <c r="DO84" s="14"/>
      <c r="DP84" s="14"/>
      <c r="DQ84" s="14"/>
      <c r="DR84" s="14"/>
      <c r="DS84" s="14"/>
      <c r="DT84" s="14"/>
      <c r="DU84" s="14"/>
      <c r="DV84" s="14"/>
      <c r="DW84" s="14"/>
      <c r="DX84" s="14"/>
      <c r="DY84" s="14"/>
      <c r="DZ84" s="14"/>
      <c r="EA84" s="14"/>
      <c r="EB84" s="14"/>
      <c r="EC84" s="14"/>
      <c r="ED84" s="14"/>
      <c r="EE84" s="14"/>
      <c r="EF84" s="14"/>
      <c r="EG84" s="14"/>
      <c r="EH84" s="14"/>
      <c r="EI84" s="14"/>
      <c r="EJ84" s="14"/>
      <c r="EK84" s="14"/>
      <c r="EL84" s="14"/>
      <c r="EM84" s="14"/>
      <c r="EN84" s="14"/>
      <c r="EO84" s="14"/>
      <c r="EP84" s="14"/>
      <c r="EQ84" s="14"/>
      <c r="ER84" s="14"/>
      <c r="ES84" s="14"/>
      <c r="ET84" s="14"/>
      <c r="EU84" s="14"/>
      <c r="EV84" s="14"/>
      <c r="EW84" s="14"/>
      <c r="EX84" s="14"/>
      <c r="EY84" s="14"/>
      <c r="EZ84" s="14"/>
      <c r="FA84" s="14"/>
      <c r="FB84" s="14"/>
      <c r="FC84" s="14"/>
      <c r="FD84" s="14"/>
      <c r="FE84" s="14"/>
      <c r="FF84" s="14"/>
      <c r="FG84" s="14"/>
      <c r="FH84" s="14"/>
      <c r="FI84" s="14"/>
      <c r="FJ84" s="14"/>
      <c r="FK84" s="14"/>
      <c r="FL84" s="14"/>
      <c r="FM84" s="14"/>
      <c r="FN84" s="14"/>
      <c r="FO84" s="14"/>
      <c r="FP84" s="14"/>
      <c r="FQ84" s="14"/>
      <c r="FR84" s="14"/>
      <c r="FS84" s="14"/>
      <c r="FT84" s="14"/>
      <c r="FU84" s="14"/>
      <c r="FV84" s="14"/>
      <c r="FW84" s="14"/>
      <c r="FX84" s="14"/>
      <c r="FY84" s="14"/>
      <c r="FZ84" s="14"/>
      <c r="GA84" s="14"/>
      <c r="GB84" s="14"/>
      <c r="GC84" s="14"/>
      <c r="GD84" s="14"/>
      <c r="GE84" s="14"/>
      <c r="GF84" s="14"/>
      <c r="GG84" s="14"/>
      <c r="GH84" s="14"/>
      <c r="GI84" s="14"/>
      <c r="GJ84" s="14"/>
      <c r="GK84" s="14"/>
      <c r="GL84" s="14"/>
      <c r="GM84" s="14"/>
      <c r="GN84" s="14"/>
      <c r="GO84" s="14"/>
      <c r="GP84" s="14"/>
      <c r="GQ84" s="14"/>
      <c r="GR84" s="14"/>
      <c r="GS84" s="14"/>
      <c r="GT84" s="14"/>
      <c r="GU84" s="14"/>
      <c r="GV84" s="14"/>
      <c r="GW84" s="14"/>
      <c r="GX84" s="14"/>
      <c r="GY84" s="14"/>
      <c r="GZ84" s="14"/>
      <c r="HA84" s="14"/>
      <c r="HB84" s="14"/>
      <c r="HC84" s="14"/>
      <c r="HD84" s="14"/>
      <c r="HE84" s="14"/>
      <c r="HF84" s="14"/>
      <c r="HG84" s="14"/>
      <c r="HH84" s="14"/>
      <c r="HI84" s="14"/>
      <c r="HJ84" s="14"/>
      <c r="HK84" s="14"/>
      <c r="HL84" s="14"/>
      <c r="HM84" s="14"/>
      <c r="HN84" s="14"/>
      <c r="HO84" s="14"/>
      <c r="HP84" s="14"/>
      <c r="HQ84" s="14"/>
      <c r="HR84" s="14"/>
      <c r="HS84" s="14"/>
      <c r="HT84" s="14"/>
      <c r="HU84" s="14"/>
      <c r="HV84" s="14"/>
      <c r="HW84" s="14"/>
      <c r="HX84" s="14"/>
      <c r="HY84" s="14"/>
      <c r="HZ84" s="14"/>
      <c r="IA84" s="14"/>
      <c r="IB84" s="14"/>
      <c r="IC84" s="14"/>
      <c r="ID84" s="14"/>
      <c r="IE84" s="14"/>
      <c r="IF84" s="14"/>
      <c r="IG84" s="14"/>
      <c r="IH84" s="14"/>
      <c r="II84" s="14"/>
      <c r="IJ84" s="14"/>
      <c r="IK84" s="14"/>
      <c r="IL84" s="14"/>
      <c r="IM84" s="14"/>
      <c r="IN84" s="14"/>
      <c r="IO84" s="14"/>
      <c r="IP84" s="14"/>
      <c r="IQ84" s="14"/>
      <c r="IR84" s="14"/>
      <c r="IS84" s="14"/>
      <c r="IT84" s="14"/>
      <c r="IU84" s="14"/>
      <c r="IV84" s="14"/>
    </row>
    <row r="85" spans="1:256" ht="15">
      <c r="A85" s="14"/>
      <c r="B85" s="15" t="s">
        <v>2</v>
      </c>
      <c r="C85" s="16" t="s">
        <v>58</v>
      </c>
      <c r="D85" s="14"/>
      <c r="E85" s="16"/>
      <c r="F85" s="16"/>
      <c r="G85" s="16"/>
      <c r="H85" s="16"/>
      <c r="I85" s="16"/>
      <c r="J85" s="16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4"/>
      <c r="CF85" s="14"/>
      <c r="CG85" s="14"/>
      <c r="CH85" s="14"/>
      <c r="CI85" s="14"/>
      <c r="CJ85" s="14"/>
      <c r="CK85" s="14"/>
      <c r="CL85" s="14"/>
      <c r="CM85" s="14"/>
      <c r="CN85" s="14"/>
      <c r="CO85" s="14"/>
      <c r="CP85" s="14"/>
      <c r="CQ85" s="14"/>
      <c r="CR85" s="14"/>
      <c r="CS85" s="14"/>
      <c r="CT85" s="14"/>
      <c r="CU85" s="14"/>
      <c r="CV85" s="14"/>
      <c r="CW85" s="14"/>
      <c r="CX85" s="14"/>
      <c r="CY85" s="14"/>
      <c r="CZ85" s="14"/>
      <c r="DA85" s="14"/>
      <c r="DB85" s="14"/>
      <c r="DC85" s="14"/>
      <c r="DD85" s="14"/>
      <c r="DE85" s="14"/>
      <c r="DF85" s="14"/>
      <c r="DG85" s="14"/>
      <c r="DH85" s="14"/>
      <c r="DI85" s="14"/>
      <c r="DJ85" s="14"/>
      <c r="DK85" s="14"/>
      <c r="DL85" s="14"/>
      <c r="DM85" s="14"/>
      <c r="DN85" s="14"/>
      <c r="DO85" s="14"/>
      <c r="DP85" s="14"/>
      <c r="DQ85" s="14"/>
      <c r="DR85" s="14"/>
      <c r="DS85" s="14"/>
      <c r="DT85" s="14"/>
      <c r="DU85" s="14"/>
      <c r="DV85" s="14"/>
      <c r="DW85" s="14"/>
      <c r="DX85" s="14"/>
      <c r="DY85" s="14"/>
      <c r="DZ85" s="14"/>
      <c r="EA85" s="14"/>
      <c r="EB85" s="14"/>
      <c r="EC85" s="14"/>
      <c r="ED85" s="14"/>
      <c r="EE85" s="14"/>
      <c r="EF85" s="14"/>
      <c r="EG85" s="14"/>
      <c r="EH85" s="14"/>
      <c r="EI85" s="14"/>
      <c r="EJ85" s="14"/>
      <c r="EK85" s="14"/>
      <c r="EL85" s="14"/>
      <c r="EM85" s="14"/>
      <c r="EN85" s="14"/>
      <c r="EO85" s="14"/>
      <c r="EP85" s="14"/>
      <c r="EQ85" s="14"/>
      <c r="ER85" s="14"/>
      <c r="ES85" s="14"/>
      <c r="ET85" s="14"/>
      <c r="EU85" s="14"/>
      <c r="EV85" s="14"/>
      <c r="EW85" s="14"/>
      <c r="EX85" s="14"/>
      <c r="EY85" s="14"/>
      <c r="EZ85" s="14"/>
      <c r="FA85" s="14"/>
      <c r="FB85" s="14"/>
      <c r="FC85" s="14"/>
      <c r="FD85" s="14"/>
      <c r="FE85" s="14"/>
      <c r="FF85" s="14"/>
      <c r="FG85" s="14"/>
      <c r="FH85" s="14"/>
      <c r="FI85" s="14"/>
      <c r="FJ85" s="14"/>
      <c r="FK85" s="14"/>
      <c r="FL85" s="14"/>
      <c r="FM85" s="14"/>
      <c r="FN85" s="14"/>
      <c r="FO85" s="14"/>
      <c r="FP85" s="14"/>
      <c r="FQ85" s="14"/>
      <c r="FR85" s="14"/>
      <c r="FS85" s="14"/>
      <c r="FT85" s="14"/>
      <c r="FU85" s="14"/>
      <c r="FV85" s="14"/>
      <c r="FW85" s="14"/>
      <c r="FX85" s="14"/>
      <c r="FY85" s="14"/>
      <c r="FZ85" s="14"/>
      <c r="GA85" s="14"/>
      <c r="GB85" s="14"/>
      <c r="GC85" s="14"/>
      <c r="GD85" s="14"/>
      <c r="GE85" s="14"/>
      <c r="GF85" s="14"/>
      <c r="GG85" s="14"/>
      <c r="GH85" s="14"/>
      <c r="GI85" s="14"/>
      <c r="GJ85" s="14"/>
      <c r="GK85" s="14"/>
      <c r="GL85" s="14"/>
      <c r="GM85" s="14"/>
      <c r="GN85" s="14"/>
      <c r="GO85" s="14"/>
      <c r="GP85" s="14"/>
      <c r="GQ85" s="14"/>
      <c r="GR85" s="14"/>
      <c r="GS85" s="14"/>
      <c r="GT85" s="14"/>
      <c r="GU85" s="14"/>
      <c r="GV85" s="14"/>
      <c r="GW85" s="14"/>
      <c r="GX85" s="14"/>
      <c r="GY85" s="14"/>
      <c r="GZ85" s="14"/>
      <c r="HA85" s="14"/>
      <c r="HB85" s="14"/>
      <c r="HC85" s="14"/>
      <c r="HD85" s="14"/>
      <c r="HE85" s="14"/>
      <c r="HF85" s="14"/>
      <c r="HG85" s="14"/>
      <c r="HH85" s="14"/>
      <c r="HI85" s="14"/>
      <c r="HJ85" s="14"/>
      <c r="HK85" s="14"/>
      <c r="HL85" s="14"/>
      <c r="HM85" s="14"/>
      <c r="HN85" s="14"/>
      <c r="HO85" s="14"/>
      <c r="HP85" s="14"/>
      <c r="HQ85" s="14"/>
      <c r="HR85" s="14"/>
      <c r="HS85" s="14"/>
      <c r="HT85" s="14"/>
      <c r="HU85" s="14"/>
      <c r="HV85" s="14"/>
      <c r="HW85" s="14"/>
      <c r="HX85" s="14"/>
      <c r="HY85" s="14"/>
      <c r="HZ85" s="14"/>
      <c r="IA85" s="14"/>
      <c r="IB85" s="14"/>
      <c r="IC85" s="14"/>
      <c r="ID85" s="14"/>
      <c r="IE85" s="14"/>
      <c r="IF85" s="14"/>
      <c r="IG85" s="14"/>
      <c r="IH85" s="14"/>
      <c r="II85" s="14"/>
      <c r="IJ85" s="14"/>
      <c r="IK85" s="14"/>
      <c r="IL85" s="14"/>
      <c r="IM85" s="14"/>
      <c r="IN85" s="14"/>
      <c r="IO85" s="14"/>
      <c r="IP85" s="14"/>
      <c r="IQ85" s="14"/>
      <c r="IR85" s="14"/>
      <c r="IS85" s="14"/>
      <c r="IT85" s="14"/>
      <c r="IU85" s="14"/>
      <c r="IV85" s="14"/>
    </row>
    <row r="86" spans="5:10" ht="15">
      <c r="E86" s="17"/>
      <c r="F86" s="17"/>
      <c r="G86" s="17"/>
      <c r="H86" s="17"/>
      <c r="I86" s="17"/>
      <c r="J86" s="13"/>
    </row>
    <row r="87" spans="3:10" ht="15">
      <c r="C87" s="9" t="s">
        <v>7</v>
      </c>
      <c r="D87" s="10" t="s">
        <v>0</v>
      </c>
      <c r="E87" s="11" t="s">
        <v>11</v>
      </c>
      <c r="F87" s="12" t="s">
        <v>8</v>
      </c>
      <c r="G87" s="9">
        <v>600</v>
      </c>
      <c r="H87" s="10" t="s">
        <v>0</v>
      </c>
      <c r="I87" s="11">
        <v>690</v>
      </c>
      <c r="J87" s="13"/>
    </row>
    <row r="88" spans="1:256" ht="15">
      <c r="A88" s="14"/>
      <c r="B88" s="15" t="s">
        <v>1</v>
      </c>
      <c r="C88" s="16" t="s">
        <v>59</v>
      </c>
      <c r="D88" s="14"/>
      <c r="E88" s="16"/>
      <c r="F88" s="16"/>
      <c r="G88" s="16"/>
      <c r="H88" s="16"/>
      <c r="I88" s="16"/>
      <c r="J88" s="16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14"/>
      <c r="CB88" s="14"/>
      <c r="CC88" s="14"/>
      <c r="CD88" s="14"/>
      <c r="CE88" s="14"/>
      <c r="CF88" s="14"/>
      <c r="CG88" s="14"/>
      <c r="CH88" s="14"/>
      <c r="CI88" s="14"/>
      <c r="CJ88" s="14"/>
      <c r="CK88" s="14"/>
      <c r="CL88" s="14"/>
      <c r="CM88" s="14"/>
      <c r="CN88" s="14"/>
      <c r="CO88" s="14"/>
      <c r="CP88" s="14"/>
      <c r="CQ88" s="14"/>
      <c r="CR88" s="14"/>
      <c r="CS88" s="14"/>
      <c r="CT88" s="14"/>
      <c r="CU88" s="14"/>
      <c r="CV88" s="14"/>
      <c r="CW88" s="14"/>
      <c r="CX88" s="14"/>
      <c r="CY88" s="14"/>
      <c r="CZ88" s="14"/>
      <c r="DA88" s="14"/>
      <c r="DB88" s="14"/>
      <c r="DC88" s="14"/>
      <c r="DD88" s="14"/>
      <c r="DE88" s="14"/>
      <c r="DF88" s="14"/>
      <c r="DG88" s="14"/>
      <c r="DH88" s="14"/>
      <c r="DI88" s="14"/>
      <c r="DJ88" s="14"/>
      <c r="DK88" s="14"/>
      <c r="DL88" s="14"/>
      <c r="DM88" s="14"/>
      <c r="DN88" s="14"/>
      <c r="DO88" s="14"/>
      <c r="DP88" s="14"/>
      <c r="DQ88" s="14"/>
      <c r="DR88" s="14"/>
      <c r="DS88" s="14"/>
      <c r="DT88" s="14"/>
      <c r="DU88" s="14"/>
      <c r="DV88" s="14"/>
      <c r="DW88" s="14"/>
      <c r="DX88" s="14"/>
      <c r="DY88" s="14"/>
      <c r="DZ88" s="14"/>
      <c r="EA88" s="14"/>
      <c r="EB88" s="14"/>
      <c r="EC88" s="14"/>
      <c r="ED88" s="14"/>
      <c r="EE88" s="14"/>
      <c r="EF88" s="14"/>
      <c r="EG88" s="14"/>
      <c r="EH88" s="14"/>
      <c r="EI88" s="14"/>
      <c r="EJ88" s="14"/>
      <c r="EK88" s="14"/>
      <c r="EL88" s="14"/>
      <c r="EM88" s="14"/>
      <c r="EN88" s="14"/>
      <c r="EO88" s="14"/>
      <c r="EP88" s="14"/>
      <c r="EQ88" s="14"/>
      <c r="ER88" s="14"/>
      <c r="ES88" s="14"/>
      <c r="ET88" s="14"/>
      <c r="EU88" s="14"/>
      <c r="EV88" s="14"/>
      <c r="EW88" s="14"/>
      <c r="EX88" s="14"/>
      <c r="EY88" s="14"/>
      <c r="EZ88" s="14"/>
      <c r="FA88" s="14"/>
      <c r="FB88" s="14"/>
      <c r="FC88" s="14"/>
      <c r="FD88" s="14"/>
      <c r="FE88" s="14"/>
      <c r="FF88" s="14"/>
      <c r="FG88" s="14"/>
      <c r="FH88" s="14"/>
      <c r="FI88" s="14"/>
      <c r="FJ88" s="14"/>
      <c r="FK88" s="14"/>
      <c r="FL88" s="14"/>
      <c r="FM88" s="14"/>
      <c r="FN88" s="14"/>
      <c r="FO88" s="14"/>
      <c r="FP88" s="14"/>
      <c r="FQ88" s="14"/>
      <c r="FR88" s="14"/>
      <c r="FS88" s="14"/>
      <c r="FT88" s="14"/>
      <c r="FU88" s="14"/>
      <c r="FV88" s="14"/>
      <c r="FW88" s="14"/>
      <c r="FX88" s="14"/>
      <c r="FY88" s="14"/>
      <c r="FZ88" s="14"/>
      <c r="GA88" s="14"/>
      <c r="GB88" s="14"/>
      <c r="GC88" s="14"/>
      <c r="GD88" s="14"/>
      <c r="GE88" s="14"/>
      <c r="GF88" s="14"/>
      <c r="GG88" s="14"/>
      <c r="GH88" s="14"/>
      <c r="GI88" s="14"/>
      <c r="GJ88" s="14"/>
      <c r="GK88" s="14"/>
      <c r="GL88" s="14"/>
      <c r="GM88" s="14"/>
      <c r="GN88" s="14"/>
      <c r="GO88" s="14"/>
      <c r="GP88" s="14"/>
      <c r="GQ88" s="14"/>
      <c r="GR88" s="14"/>
      <c r="GS88" s="14"/>
      <c r="GT88" s="14"/>
      <c r="GU88" s="14"/>
      <c r="GV88" s="14"/>
      <c r="GW88" s="14"/>
      <c r="GX88" s="14"/>
      <c r="GY88" s="14"/>
      <c r="GZ88" s="14"/>
      <c r="HA88" s="14"/>
      <c r="HB88" s="14"/>
      <c r="HC88" s="14"/>
      <c r="HD88" s="14"/>
      <c r="HE88" s="14"/>
      <c r="HF88" s="14"/>
      <c r="HG88" s="14"/>
      <c r="HH88" s="14"/>
      <c r="HI88" s="14"/>
      <c r="HJ88" s="14"/>
      <c r="HK88" s="14"/>
      <c r="HL88" s="14"/>
      <c r="HM88" s="14"/>
      <c r="HN88" s="14"/>
      <c r="HO88" s="14"/>
      <c r="HP88" s="14"/>
      <c r="HQ88" s="14"/>
      <c r="HR88" s="14"/>
      <c r="HS88" s="14"/>
      <c r="HT88" s="14"/>
      <c r="HU88" s="14"/>
      <c r="HV88" s="14"/>
      <c r="HW88" s="14"/>
      <c r="HX88" s="14"/>
      <c r="HY88" s="14"/>
      <c r="HZ88" s="14"/>
      <c r="IA88" s="14"/>
      <c r="IB88" s="14"/>
      <c r="IC88" s="14"/>
      <c r="ID88" s="14"/>
      <c r="IE88" s="14"/>
      <c r="IF88" s="14"/>
      <c r="IG88" s="14"/>
      <c r="IH88" s="14"/>
      <c r="II88" s="14"/>
      <c r="IJ88" s="14"/>
      <c r="IK88" s="14"/>
      <c r="IL88" s="14"/>
      <c r="IM88" s="14"/>
      <c r="IN88" s="14"/>
      <c r="IO88" s="14"/>
      <c r="IP88" s="14"/>
      <c r="IQ88" s="14"/>
      <c r="IR88" s="14"/>
      <c r="IS88" s="14"/>
      <c r="IT88" s="14"/>
      <c r="IU88" s="14"/>
      <c r="IV88" s="14"/>
    </row>
    <row r="89" spans="1:256" ht="15">
      <c r="A89" s="14"/>
      <c r="B89" s="15" t="s">
        <v>2</v>
      </c>
      <c r="C89" s="16" t="s">
        <v>60</v>
      </c>
      <c r="D89" s="14"/>
      <c r="E89" s="16"/>
      <c r="F89" s="16"/>
      <c r="G89" s="16"/>
      <c r="H89" s="16"/>
      <c r="I89" s="16"/>
      <c r="J89" s="16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4"/>
      <c r="BX89" s="14"/>
      <c r="BY89" s="14"/>
      <c r="BZ89" s="14"/>
      <c r="CA89" s="14"/>
      <c r="CB89" s="14"/>
      <c r="CC89" s="14"/>
      <c r="CD89" s="14"/>
      <c r="CE89" s="14"/>
      <c r="CF89" s="14"/>
      <c r="CG89" s="14"/>
      <c r="CH89" s="14"/>
      <c r="CI89" s="14"/>
      <c r="CJ89" s="14"/>
      <c r="CK89" s="14"/>
      <c r="CL89" s="14"/>
      <c r="CM89" s="14"/>
      <c r="CN89" s="14"/>
      <c r="CO89" s="14"/>
      <c r="CP89" s="14"/>
      <c r="CQ89" s="14"/>
      <c r="CR89" s="14"/>
      <c r="CS89" s="14"/>
      <c r="CT89" s="14"/>
      <c r="CU89" s="14"/>
      <c r="CV89" s="14"/>
      <c r="CW89" s="14"/>
      <c r="CX89" s="14"/>
      <c r="CY89" s="14"/>
      <c r="CZ89" s="14"/>
      <c r="DA89" s="14"/>
      <c r="DB89" s="14"/>
      <c r="DC89" s="14"/>
      <c r="DD89" s="14"/>
      <c r="DE89" s="14"/>
      <c r="DF89" s="14"/>
      <c r="DG89" s="14"/>
      <c r="DH89" s="14"/>
      <c r="DI89" s="14"/>
      <c r="DJ89" s="14"/>
      <c r="DK89" s="14"/>
      <c r="DL89" s="14"/>
      <c r="DM89" s="14"/>
      <c r="DN89" s="14"/>
      <c r="DO89" s="14"/>
      <c r="DP89" s="14"/>
      <c r="DQ89" s="14"/>
      <c r="DR89" s="14"/>
      <c r="DS89" s="14"/>
      <c r="DT89" s="14"/>
      <c r="DU89" s="14"/>
      <c r="DV89" s="14"/>
      <c r="DW89" s="14"/>
      <c r="DX89" s="14"/>
      <c r="DY89" s="14"/>
      <c r="DZ89" s="14"/>
      <c r="EA89" s="14"/>
      <c r="EB89" s="14"/>
      <c r="EC89" s="14"/>
      <c r="ED89" s="14"/>
      <c r="EE89" s="14"/>
      <c r="EF89" s="14"/>
      <c r="EG89" s="14"/>
      <c r="EH89" s="14"/>
      <c r="EI89" s="14"/>
      <c r="EJ89" s="14"/>
      <c r="EK89" s="14"/>
      <c r="EL89" s="14"/>
      <c r="EM89" s="14"/>
      <c r="EN89" s="14"/>
      <c r="EO89" s="14"/>
      <c r="EP89" s="14"/>
      <c r="EQ89" s="14"/>
      <c r="ER89" s="14"/>
      <c r="ES89" s="14"/>
      <c r="ET89" s="14"/>
      <c r="EU89" s="14"/>
      <c r="EV89" s="14"/>
      <c r="EW89" s="14"/>
      <c r="EX89" s="14"/>
      <c r="EY89" s="14"/>
      <c r="EZ89" s="14"/>
      <c r="FA89" s="14"/>
      <c r="FB89" s="14"/>
      <c r="FC89" s="14"/>
      <c r="FD89" s="14"/>
      <c r="FE89" s="14"/>
      <c r="FF89" s="14"/>
      <c r="FG89" s="14"/>
      <c r="FH89" s="14"/>
      <c r="FI89" s="14"/>
      <c r="FJ89" s="14"/>
      <c r="FK89" s="14"/>
      <c r="FL89" s="14"/>
      <c r="FM89" s="14"/>
      <c r="FN89" s="14"/>
      <c r="FO89" s="14"/>
      <c r="FP89" s="14"/>
      <c r="FQ89" s="14"/>
      <c r="FR89" s="14"/>
      <c r="FS89" s="14"/>
      <c r="FT89" s="14"/>
      <c r="FU89" s="14"/>
      <c r="FV89" s="14"/>
      <c r="FW89" s="14"/>
      <c r="FX89" s="14"/>
      <c r="FY89" s="14"/>
      <c r="FZ89" s="14"/>
      <c r="GA89" s="14"/>
      <c r="GB89" s="14"/>
      <c r="GC89" s="14"/>
      <c r="GD89" s="14"/>
      <c r="GE89" s="14"/>
      <c r="GF89" s="14"/>
      <c r="GG89" s="14"/>
      <c r="GH89" s="14"/>
      <c r="GI89" s="14"/>
      <c r="GJ89" s="14"/>
      <c r="GK89" s="14"/>
      <c r="GL89" s="14"/>
      <c r="GM89" s="14"/>
      <c r="GN89" s="14"/>
      <c r="GO89" s="14"/>
      <c r="GP89" s="14"/>
      <c r="GQ89" s="14"/>
      <c r="GR89" s="14"/>
      <c r="GS89" s="14"/>
      <c r="GT89" s="14"/>
      <c r="GU89" s="14"/>
      <c r="GV89" s="14"/>
      <c r="GW89" s="14"/>
      <c r="GX89" s="14"/>
      <c r="GY89" s="14"/>
      <c r="GZ89" s="14"/>
      <c r="HA89" s="14"/>
      <c r="HB89" s="14"/>
      <c r="HC89" s="14"/>
      <c r="HD89" s="14"/>
      <c r="HE89" s="14"/>
      <c r="HF89" s="14"/>
      <c r="HG89" s="14"/>
      <c r="HH89" s="14"/>
      <c r="HI89" s="14"/>
      <c r="HJ89" s="14"/>
      <c r="HK89" s="14"/>
      <c r="HL89" s="14"/>
      <c r="HM89" s="14"/>
      <c r="HN89" s="14"/>
      <c r="HO89" s="14"/>
      <c r="HP89" s="14"/>
      <c r="HQ89" s="14"/>
      <c r="HR89" s="14"/>
      <c r="HS89" s="14"/>
      <c r="HT89" s="14"/>
      <c r="HU89" s="14"/>
      <c r="HV89" s="14"/>
      <c r="HW89" s="14"/>
      <c r="HX89" s="14"/>
      <c r="HY89" s="14"/>
      <c r="HZ89" s="14"/>
      <c r="IA89" s="14"/>
      <c r="IB89" s="14"/>
      <c r="IC89" s="14"/>
      <c r="ID89" s="14"/>
      <c r="IE89" s="14"/>
      <c r="IF89" s="14"/>
      <c r="IG89" s="14"/>
      <c r="IH89" s="14"/>
      <c r="II89" s="14"/>
      <c r="IJ89" s="14"/>
      <c r="IK89" s="14"/>
      <c r="IL89" s="14"/>
      <c r="IM89" s="14"/>
      <c r="IN89" s="14"/>
      <c r="IO89" s="14"/>
      <c r="IP89" s="14"/>
      <c r="IQ89" s="14"/>
      <c r="IR89" s="14"/>
      <c r="IS89" s="14"/>
      <c r="IT89" s="14"/>
      <c r="IU89" s="14"/>
      <c r="IV89" s="14"/>
    </row>
    <row r="90" spans="5:10" ht="15">
      <c r="E90" s="17"/>
      <c r="F90" s="17"/>
      <c r="G90" s="17"/>
      <c r="H90" s="17"/>
      <c r="I90" s="17"/>
      <c r="J90" s="13"/>
    </row>
    <row r="91" spans="3:10" ht="15">
      <c r="C91" s="9" t="s">
        <v>21</v>
      </c>
      <c r="D91" s="10" t="s">
        <v>0</v>
      </c>
      <c r="E91" s="11" t="s">
        <v>16</v>
      </c>
      <c r="F91" s="12" t="s">
        <v>8</v>
      </c>
      <c r="G91" s="9">
        <v>694</v>
      </c>
      <c r="H91" s="10" t="s">
        <v>0</v>
      </c>
      <c r="I91" s="11">
        <v>707</v>
      </c>
      <c r="J91" s="13"/>
    </row>
    <row r="92" spans="1:256" ht="15">
      <c r="A92" s="14"/>
      <c r="B92" s="15" t="s">
        <v>1</v>
      </c>
      <c r="C92" s="16" t="s">
        <v>61</v>
      </c>
      <c r="D92" s="14"/>
      <c r="E92" s="16"/>
      <c r="F92" s="16"/>
      <c r="G92" s="16"/>
      <c r="H92" s="16"/>
      <c r="I92" s="16"/>
      <c r="J92" s="16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4"/>
      <c r="BT92" s="14"/>
      <c r="BU92" s="14"/>
      <c r="BV92" s="14"/>
      <c r="BW92" s="14"/>
      <c r="BX92" s="14"/>
      <c r="BY92" s="14"/>
      <c r="BZ92" s="14"/>
      <c r="CA92" s="14"/>
      <c r="CB92" s="14"/>
      <c r="CC92" s="14"/>
      <c r="CD92" s="14"/>
      <c r="CE92" s="14"/>
      <c r="CF92" s="14"/>
      <c r="CG92" s="14"/>
      <c r="CH92" s="14"/>
      <c r="CI92" s="14"/>
      <c r="CJ92" s="14"/>
      <c r="CK92" s="14"/>
      <c r="CL92" s="14"/>
      <c r="CM92" s="14"/>
      <c r="CN92" s="14"/>
      <c r="CO92" s="14"/>
      <c r="CP92" s="14"/>
      <c r="CQ92" s="14"/>
      <c r="CR92" s="14"/>
      <c r="CS92" s="14"/>
      <c r="CT92" s="14"/>
      <c r="CU92" s="14"/>
      <c r="CV92" s="14"/>
      <c r="CW92" s="14"/>
      <c r="CX92" s="14"/>
      <c r="CY92" s="14"/>
      <c r="CZ92" s="14"/>
      <c r="DA92" s="14"/>
      <c r="DB92" s="14"/>
      <c r="DC92" s="14"/>
      <c r="DD92" s="14"/>
      <c r="DE92" s="14"/>
      <c r="DF92" s="14"/>
      <c r="DG92" s="14"/>
      <c r="DH92" s="14"/>
      <c r="DI92" s="14"/>
      <c r="DJ92" s="14"/>
      <c r="DK92" s="14"/>
      <c r="DL92" s="14"/>
      <c r="DM92" s="14"/>
      <c r="DN92" s="14"/>
      <c r="DO92" s="14"/>
      <c r="DP92" s="14"/>
      <c r="DQ92" s="14"/>
      <c r="DR92" s="14"/>
      <c r="DS92" s="14"/>
      <c r="DT92" s="14"/>
      <c r="DU92" s="14"/>
      <c r="DV92" s="14"/>
      <c r="DW92" s="14"/>
      <c r="DX92" s="14"/>
      <c r="DY92" s="14"/>
      <c r="DZ92" s="14"/>
      <c r="EA92" s="14"/>
      <c r="EB92" s="14"/>
      <c r="EC92" s="14"/>
      <c r="ED92" s="14"/>
      <c r="EE92" s="14"/>
      <c r="EF92" s="14"/>
      <c r="EG92" s="14"/>
      <c r="EH92" s="14"/>
      <c r="EI92" s="14"/>
      <c r="EJ92" s="14"/>
      <c r="EK92" s="14"/>
      <c r="EL92" s="14"/>
      <c r="EM92" s="14"/>
      <c r="EN92" s="14"/>
      <c r="EO92" s="14"/>
      <c r="EP92" s="14"/>
      <c r="EQ92" s="14"/>
      <c r="ER92" s="14"/>
      <c r="ES92" s="14"/>
      <c r="ET92" s="14"/>
      <c r="EU92" s="14"/>
      <c r="EV92" s="14"/>
      <c r="EW92" s="14"/>
      <c r="EX92" s="14"/>
      <c r="EY92" s="14"/>
      <c r="EZ92" s="14"/>
      <c r="FA92" s="14"/>
      <c r="FB92" s="14"/>
      <c r="FC92" s="14"/>
      <c r="FD92" s="14"/>
      <c r="FE92" s="14"/>
      <c r="FF92" s="14"/>
      <c r="FG92" s="14"/>
      <c r="FH92" s="14"/>
      <c r="FI92" s="14"/>
      <c r="FJ92" s="14"/>
      <c r="FK92" s="14"/>
      <c r="FL92" s="14"/>
      <c r="FM92" s="14"/>
      <c r="FN92" s="14"/>
      <c r="FO92" s="14"/>
      <c r="FP92" s="14"/>
      <c r="FQ92" s="14"/>
      <c r="FR92" s="14"/>
      <c r="FS92" s="14"/>
      <c r="FT92" s="14"/>
      <c r="FU92" s="14"/>
      <c r="FV92" s="14"/>
      <c r="FW92" s="14"/>
      <c r="FX92" s="14"/>
      <c r="FY92" s="14"/>
      <c r="FZ92" s="14"/>
      <c r="GA92" s="14"/>
      <c r="GB92" s="14"/>
      <c r="GC92" s="14"/>
      <c r="GD92" s="14"/>
      <c r="GE92" s="14"/>
      <c r="GF92" s="14"/>
      <c r="GG92" s="14"/>
      <c r="GH92" s="14"/>
      <c r="GI92" s="14"/>
      <c r="GJ92" s="14"/>
      <c r="GK92" s="14"/>
      <c r="GL92" s="14"/>
      <c r="GM92" s="14"/>
      <c r="GN92" s="14"/>
      <c r="GO92" s="14"/>
      <c r="GP92" s="14"/>
      <c r="GQ92" s="14"/>
      <c r="GR92" s="14"/>
      <c r="GS92" s="14"/>
      <c r="GT92" s="14"/>
      <c r="GU92" s="14"/>
      <c r="GV92" s="14"/>
      <c r="GW92" s="14"/>
      <c r="GX92" s="14"/>
      <c r="GY92" s="14"/>
      <c r="GZ92" s="14"/>
      <c r="HA92" s="14"/>
      <c r="HB92" s="14"/>
      <c r="HC92" s="14"/>
      <c r="HD92" s="14"/>
      <c r="HE92" s="14"/>
      <c r="HF92" s="14"/>
      <c r="HG92" s="14"/>
      <c r="HH92" s="14"/>
      <c r="HI92" s="14"/>
      <c r="HJ92" s="14"/>
      <c r="HK92" s="14"/>
      <c r="HL92" s="14"/>
      <c r="HM92" s="14"/>
      <c r="HN92" s="14"/>
      <c r="HO92" s="14"/>
      <c r="HP92" s="14"/>
      <c r="HQ92" s="14"/>
      <c r="HR92" s="14"/>
      <c r="HS92" s="14"/>
      <c r="HT92" s="14"/>
      <c r="HU92" s="14"/>
      <c r="HV92" s="14"/>
      <c r="HW92" s="14"/>
      <c r="HX92" s="14"/>
      <c r="HY92" s="14"/>
      <c r="HZ92" s="14"/>
      <c r="IA92" s="14"/>
      <c r="IB92" s="14"/>
      <c r="IC92" s="14"/>
      <c r="ID92" s="14"/>
      <c r="IE92" s="14"/>
      <c r="IF92" s="14"/>
      <c r="IG92" s="14"/>
      <c r="IH92" s="14"/>
      <c r="II92" s="14"/>
      <c r="IJ92" s="14"/>
      <c r="IK92" s="14"/>
      <c r="IL92" s="14"/>
      <c r="IM92" s="14"/>
      <c r="IN92" s="14"/>
      <c r="IO92" s="14"/>
      <c r="IP92" s="14"/>
      <c r="IQ92" s="14"/>
      <c r="IR92" s="14"/>
      <c r="IS92" s="14"/>
      <c r="IT92" s="14"/>
      <c r="IU92" s="14"/>
      <c r="IV92" s="14"/>
    </row>
    <row r="93" spans="1:256" ht="15">
      <c r="A93" s="14"/>
      <c r="B93" s="15" t="s">
        <v>2</v>
      </c>
      <c r="C93" s="16" t="s">
        <v>62</v>
      </c>
      <c r="D93" s="14"/>
      <c r="E93" s="16"/>
      <c r="F93" s="16"/>
      <c r="G93" s="16"/>
      <c r="H93" s="16"/>
      <c r="I93" s="16"/>
      <c r="J93" s="16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BY93" s="14"/>
      <c r="BZ93" s="14"/>
      <c r="CA93" s="14"/>
      <c r="CB93" s="14"/>
      <c r="CC93" s="14"/>
      <c r="CD93" s="14"/>
      <c r="CE93" s="14"/>
      <c r="CF93" s="14"/>
      <c r="CG93" s="14"/>
      <c r="CH93" s="14"/>
      <c r="CI93" s="14"/>
      <c r="CJ93" s="14"/>
      <c r="CK93" s="14"/>
      <c r="CL93" s="14"/>
      <c r="CM93" s="14"/>
      <c r="CN93" s="14"/>
      <c r="CO93" s="14"/>
      <c r="CP93" s="14"/>
      <c r="CQ93" s="14"/>
      <c r="CR93" s="14"/>
      <c r="CS93" s="14"/>
      <c r="CT93" s="14"/>
      <c r="CU93" s="14"/>
      <c r="CV93" s="14"/>
      <c r="CW93" s="14"/>
      <c r="CX93" s="14"/>
      <c r="CY93" s="14"/>
      <c r="CZ93" s="14"/>
      <c r="DA93" s="14"/>
      <c r="DB93" s="14"/>
      <c r="DC93" s="14"/>
      <c r="DD93" s="14"/>
      <c r="DE93" s="14"/>
      <c r="DF93" s="14"/>
      <c r="DG93" s="14"/>
      <c r="DH93" s="14"/>
      <c r="DI93" s="14"/>
      <c r="DJ93" s="14"/>
      <c r="DK93" s="14"/>
      <c r="DL93" s="14"/>
      <c r="DM93" s="14"/>
      <c r="DN93" s="14"/>
      <c r="DO93" s="14"/>
      <c r="DP93" s="14"/>
      <c r="DQ93" s="14"/>
      <c r="DR93" s="14"/>
      <c r="DS93" s="14"/>
      <c r="DT93" s="14"/>
      <c r="DU93" s="14"/>
      <c r="DV93" s="14"/>
      <c r="DW93" s="14"/>
      <c r="DX93" s="14"/>
      <c r="DY93" s="14"/>
      <c r="DZ93" s="14"/>
      <c r="EA93" s="14"/>
      <c r="EB93" s="14"/>
      <c r="EC93" s="14"/>
      <c r="ED93" s="14"/>
      <c r="EE93" s="14"/>
      <c r="EF93" s="14"/>
      <c r="EG93" s="14"/>
      <c r="EH93" s="14"/>
      <c r="EI93" s="14"/>
      <c r="EJ93" s="14"/>
      <c r="EK93" s="14"/>
      <c r="EL93" s="14"/>
      <c r="EM93" s="14"/>
      <c r="EN93" s="14"/>
      <c r="EO93" s="14"/>
      <c r="EP93" s="14"/>
      <c r="EQ93" s="14"/>
      <c r="ER93" s="14"/>
      <c r="ES93" s="14"/>
      <c r="ET93" s="14"/>
      <c r="EU93" s="14"/>
      <c r="EV93" s="14"/>
      <c r="EW93" s="14"/>
      <c r="EX93" s="14"/>
      <c r="EY93" s="14"/>
      <c r="EZ93" s="14"/>
      <c r="FA93" s="14"/>
      <c r="FB93" s="14"/>
      <c r="FC93" s="14"/>
      <c r="FD93" s="14"/>
      <c r="FE93" s="14"/>
      <c r="FF93" s="14"/>
      <c r="FG93" s="14"/>
      <c r="FH93" s="14"/>
      <c r="FI93" s="14"/>
      <c r="FJ93" s="14"/>
      <c r="FK93" s="14"/>
      <c r="FL93" s="14"/>
      <c r="FM93" s="14"/>
      <c r="FN93" s="14"/>
      <c r="FO93" s="14"/>
      <c r="FP93" s="14"/>
      <c r="FQ93" s="14"/>
      <c r="FR93" s="14"/>
      <c r="FS93" s="14"/>
      <c r="FT93" s="14"/>
      <c r="FU93" s="14"/>
      <c r="FV93" s="14"/>
      <c r="FW93" s="14"/>
      <c r="FX93" s="14"/>
      <c r="FY93" s="14"/>
      <c r="FZ93" s="14"/>
      <c r="GA93" s="14"/>
      <c r="GB93" s="14"/>
      <c r="GC93" s="14"/>
      <c r="GD93" s="14"/>
      <c r="GE93" s="14"/>
      <c r="GF93" s="14"/>
      <c r="GG93" s="14"/>
      <c r="GH93" s="14"/>
      <c r="GI93" s="14"/>
      <c r="GJ93" s="14"/>
      <c r="GK93" s="14"/>
      <c r="GL93" s="14"/>
      <c r="GM93" s="14"/>
      <c r="GN93" s="14"/>
      <c r="GO93" s="14"/>
      <c r="GP93" s="14"/>
      <c r="GQ93" s="14"/>
      <c r="GR93" s="14"/>
      <c r="GS93" s="14"/>
      <c r="GT93" s="14"/>
      <c r="GU93" s="14"/>
      <c r="GV93" s="14"/>
      <c r="GW93" s="14"/>
      <c r="GX93" s="14"/>
      <c r="GY93" s="14"/>
      <c r="GZ93" s="14"/>
      <c r="HA93" s="14"/>
      <c r="HB93" s="14"/>
      <c r="HC93" s="14"/>
      <c r="HD93" s="14"/>
      <c r="HE93" s="14"/>
      <c r="HF93" s="14"/>
      <c r="HG93" s="14"/>
      <c r="HH93" s="14"/>
      <c r="HI93" s="14"/>
      <c r="HJ93" s="14"/>
      <c r="HK93" s="14"/>
      <c r="HL93" s="14"/>
      <c r="HM93" s="14"/>
      <c r="HN93" s="14"/>
      <c r="HO93" s="14"/>
      <c r="HP93" s="14"/>
      <c r="HQ93" s="14"/>
      <c r="HR93" s="14"/>
      <c r="HS93" s="14"/>
      <c r="HT93" s="14"/>
      <c r="HU93" s="14"/>
      <c r="HV93" s="14"/>
      <c r="HW93" s="14"/>
      <c r="HX93" s="14"/>
      <c r="HY93" s="14"/>
      <c r="HZ93" s="14"/>
      <c r="IA93" s="14"/>
      <c r="IB93" s="14"/>
      <c r="IC93" s="14"/>
      <c r="ID93" s="14"/>
      <c r="IE93" s="14"/>
      <c r="IF93" s="14"/>
      <c r="IG93" s="14"/>
      <c r="IH93" s="14"/>
      <c r="II93" s="14"/>
      <c r="IJ93" s="14"/>
      <c r="IK93" s="14"/>
      <c r="IL93" s="14"/>
      <c r="IM93" s="14"/>
      <c r="IN93" s="14"/>
      <c r="IO93" s="14"/>
      <c r="IP93" s="14"/>
      <c r="IQ93" s="14"/>
      <c r="IR93" s="14"/>
      <c r="IS93" s="14"/>
      <c r="IT93" s="14"/>
      <c r="IU93" s="14"/>
      <c r="IV93" s="14"/>
    </row>
    <row r="94" spans="5:10" ht="15">
      <c r="E94" s="17"/>
      <c r="F94" s="17"/>
      <c r="G94" s="17"/>
      <c r="H94" s="17"/>
      <c r="I94" s="17"/>
      <c r="J94" s="13"/>
    </row>
    <row r="95" spans="3:10" ht="15">
      <c r="C95" s="9" t="s">
        <v>12</v>
      </c>
      <c r="D95" s="10" t="s">
        <v>0</v>
      </c>
      <c r="E95" s="11" t="s">
        <v>6</v>
      </c>
      <c r="F95" s="12" t="s">
        <v>13</v>
      </c>
      <c r="G95" s="9">
        <v>530</v>
      </c>
      <c r="H95" s="10" t="s">
        <v>0</v>
      </c>
      <c r="I95" s="11">
        <v>527</v>
      </c>
      <c r="J95" s="13"/>
    </row>
    <row r="96" spans="1:256" ht="15">
      <c r="A96" s="14"/>
      <c r="B96" s="15" t="s">
        <v>1</v>
      </c>
      <c r="C96" s="16" t="s">
        <v>63</v>
      </c>
      <c r="D96" s="14"/>
      <c r="E96" s="16"/>
      <c r="F96" s="16"/>
      <c r="G96" s="16"/>
      <c r="H96" s="16"/>
      <c r="I96" s="16"/>
      <c r="J96" s="16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  <c r="BX96" s="14"/>
      <c r="BY96" s="14"/>
      <c r="BZ96" s="14"/>
      <c r="CA96" s="14"/>
      <c r="CB96" s="14"/>
      <c r="CC96" s="14"/>
      <c r="CD96" s="14"/>
      <c r="CE96" s="14"/>
      <c r="CF96" s="14"/>
      <c r="CG96" s="14"/>
      <c r="CH96" s="14"/>
      <c r="CI96" s="14"/>
      <c r="CJ96" s="14"/>
      <c r="CK96" s="14"/>
      <c r="CL96" s="14"/>
      <c r="CM96" s="14"/>
      <c r="CN96" s="14"/>
      <c r="CO96" s="14"/>
      <c r="CP96" s="14"/>
      <c r="CQ96" s="14"/>
      <c r="CR96" s="14"/>
      <c r="CS96" s="14"/>
      <c r="CT96" s="14"/>
      <c r="CU96" s="14"/>
      <c r="CV96" s="14"/>
      <c r="CW96" s="14"/>
      <c r="CX96" s="14"/>
      <c r="CY96" s="14"/>
      <c r="CZ96" s="14"/>
      <c r="DA96" s="14"/>
      <c r="DB96" s="14"/>
      <c r="DC96" s="14"/>
      <c r="DD96" s="14"/>
      <c r="DE96" s="14"/>
      <c r="DF96" s="14"/>
      <c r="DG96" s="14"/>
      <c r="DH96" s="14"/>
      <c r="DI96" s="14"/>
      <c r="DJ96" s="14"/>
      <c r="DK96" s="14"/>
      <c r="DL96" s="14"/>
      <c r="DM96" s="14"/>
      <c r="DN96" s="14"/>
      <c r="DO96" s="14"/>
      <c r="DP96" s="14"/>
      <c r="DQ96" s="14"/>
      <c r="DR96" s="14"/>
      <c r="DS96" s="14"/>
      <c r="DT96" s="14"/>
      <c r="DU96" s="14"/>
      <c r="DV96" s="14"/>
      <c r="DW96" s="14"/>
      <c r="DX96" s="14"/>
      <c r="DY96" s="14"/>
      <c r="DZ96" s="14"/>
      <c r="EA96" s="14"/>
      <c r="EB96" s="14"/>
      <c r="EC96" s="14"/>
      <c r="ED96" s="14"/>
      <c r="EE96" s="14"/>
      <c r="EF96" s="14"/>
      <c r="EG96" s="14"/>
      <c r="EH96" s="14"/>
      <c r="EI96" s="14"/>
      <c r="EJ96" s="14"/>
      <c r="EK96" s="14"/>
      <c r="EL96" s="14"/>
      <c r="EM96" s="14"/>
      <c r="EN96" s="14"/>
      <c r="EO96" s="14"/>
      <c r="EP96" s="14"/>
      <c r="EQ96" s="14"/>
      <c r="ER96" s="14"/>
      <c r="ES96" s="14"/>
      <c r="ET96" s="14"/>
      <c r="EU96" s="14"/>
      <c r="EV96" s="14"/>
      <c r="EW96" s="14"/>
      <c r="EX96" s="14"/>
      <c r="EY96" s="14"/>
      <c r="EZ96" s="14"/>
      <c r="FA96" s="14"/>
      <c r="FB96" s="14"/>
      <c r="FC96" s="14"/>
      <c r="FD96" s="14"/>
      <c r="FE96" s="14"/>
      <c r="FF96" s="14"/>
      <c r="FG96" s="14"/>
      <c r="FH96" s="14"/>
      <c r="FI96" s="14"/>
      <c r="FJ96" s="14"/>
      <c r="FK96" s="14"/>
      <c r="FL96" s="14"/>
      <c r="FM96" s="14"/>
      <c r="FN96" s="14"/>
      <c r="FO96" s="14"/>
      <c r="FP96" s="14"/>
      <c r="FQ96" s="14"/>
      <c r="FR96" s="14"/>
      <c r="FS96" s="14"/>
      <c r="FT96" s="14"/>
      <c r="FU96" s="14"/>
      <c r="FV96" s="14"/>
      <c r="FW96" s="14"/>
      <c r="FX96" s="14"/>
      <c r="FY96" s="14"/>
      <c r="FZ96" s="14"/>
      <c r="GA96" s="14"/>
      <c r="GB96" s="14"/>
      <c r="GC96" s="14"/>
      <c r="GD96" s="14"/>
      <c r="GE96" s="14"/>
      <c r="GF96" s="14"/>
      <c r="GG96" s="14"/>
      <c r="GH96" s="14"/>
      <c r="GI96" s="14"/>
      <c r="GJ96" s="14"/>
      <c r="GK96" s="14"/>
      <c r="GL96" s="14"/>
      <c r="GM96" s="14"/>
      <c r="GN96" s="14"/>
      <c r="GO96" s="14"/>
      <c r="GP96" s="14"/>
      <c r="GQ96" s="14"/>
      <c r="GR96" s="14"/>
      <c r="GS96" s="14"/>
      <c r="GT96" s="14"/>
      <c r="GU96" s="14"/>
      <c r="GV96" s="14"/>
      <c r="GW96" s="14"/>
      <c r="GX96" s="14"/>
      <c r="GY96" s="14"/>
      <c r="GZ96" s="14"/>
      <c r="HA96" s="14"/>
      <c r="HB96" s="14"/>
      <c r="HC96" s="14"/>
      <c r="HD96" s="14"/>
      <c r="HE96" s="14"/>
      <c r="HF96" s="14"/>
      <c r="HG96" s="14"/>
      <c r="HH96" s="14"/>
      <c r="HI96" s="14"/>
      <c r="HJ96" s="14"/>
      <c r="HK96" s="14"/>
      <c r="HL96" s="14"/>
      <c r="HM96" s="14"/>
      <c r="HN96" s="14"/>
      <c r="HO96" s="14"/>
      <c r="HP96" s="14"/>
      <c r="HQ96" s="14"/>
      <c r="HR96" s="14"/>
      <c r="HS96" s="14"/>
      <c r="HT96" s="14"/>
      <c r="HU96" s="14"/>
      <c r="HV96" s="14"/>
      <c r="HW96" s="14"/>
      <c r="HX96" s="14"/>
      <c r="HY96" s="14"/>
      <c r="HZ96" s="14"/>
      <c r="IA96" s="14"/>
      <c r="IB96" s="14"/>
      <c r="IC96" s="14"/>
      <c r="ID96" s="14"/>
      <c r="IE96" s="14"/>
      <c r="IF96" s="14"/>
      <c r="IG96" s="14"/>
      <c r="IH96" s="14"/>
      <c r="II96" s="14"/>
      <c r="IJ96" s="14"/>
      <c r="IK96" s="14"/>
      <c r="IL96" s="14"/>
      <c r="IM96" s="14"/>
      <c r="IN96" s="14"/>
      <c r="IO96" s="14"/>
      <c r="IP96" s="14"/>
      <c r="IQ96" s="14"/>
      <c r="IR96" s="14"/>
      <c r="IS96" s="14"/>
      <c r="IT96" s="14"/>
      <c r="IU96" s="14"/>
      <c r="IV96" s="14"/>
    </row>
    <row r="97" spans="1:256" ht="15">
      <c r="A97" s="14"/>
      <c r="B97" s="15" t="s">
        <v>2</v>
      </c>
      <c r="C97" s="16" t="s">
        <v>64</v>
      </c>
      <c r="D97" s="14"/>
      <c r="E97" s="16"/>
      <c r="F97" s="16"/>
      <c r="G97" s="16"/>
      <c r="H97" s="16"/>
      <c r="I97" s="16"/>
      <c r="J97" s="16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4"/>
      <c r="BU97" s="14"/>
      <c r="BV97" s="14"/>
      <c r="BW97" s="14"/>
      <c r="BX97" s="14"/>
      <c r="BY97" s="14"/>
      <c r="BZ97" s="14"/>
      <c r="CA97" s="14"/>
      <c r="CB97" s="14"/>
      <c r="CC97" s="14"/>
      <c r="CD97" s="14"/>
      <c r="CE97" s="14"/>
      <c r="CF97" s="14"/>
      <c r="CG97" s="14"/>
      <c r="CH97" s="14"/>
      <c r="CI97" s="14"/>
      <c r="CJ97" s="14"/>
      <c r="CK97" s="14"/>
      <c r="CL97" s="14"/>
      <c r="CM97" s="14"/>
      <c r="CN97" s="14"/>
      <c r="CO97" s="14"/>
      <c r="CP97" s="14"/>
      <c r="CQ97" s="14"/>
      <c r="CR97" s="14"/>
      <c r="CS97" s="14"/>
      <c r="CT97" s="14"/>
      <c r="CU97" s="14"/>
      <c r="CV97" s="14"/>
      <c r="CW97" s="14"/>
      <c r="CX97" s="14"/>
      <c r="CY97" s="14"/>
      <c r="CZ97" s="14"/>
      <c r="DA97" s="14"/>
      <c r="DB97" s="14"/>
      <c r="DC97" s="14"/>
      <c r="DD97" s="14"/>
      <c r="DE97" s="14"/>
      <c r="DF97" s="14"/>
      <c r="DG97" s="14"/>
      <c r="DH97" s="14"/>
      <c r="DI97" s="14"/>
      <c r="DJ97" s="14"/>
      <c r="DK97" s="14"/>
      <c r="DL97" s="14"/>
      <c r="DM97" s="14"/>
      <c r="DN97" s="14"/>
      <c r="DO97" s="14"/>
      <c r="DP97" s="14"/>
      <c r="DQ97" s="14"/>
      <c r="DR97" s="14"/>
      <c r="DS97" s="14"/>
      <c r="DT97" s="14"/>
      <c r="DU97" s="14"/>
      <c r="DV97" s="14"/>
      <c r="DW97" s="14"/>
      <c r="DX97" s="14"/>
      <c r="DY97" s="14"/>
      <c r="DZ97" s="14"/>
      <c r="EA97" s="14"/>
      <c r="EB97" s="14"/>
      <c r="EC97" s="14"/>
      <c r="ED97" s="14"/>
      <c r="EE97" s="14"/>
      <c r="EF97" s="14"/>
      <c r="EG97" s="14"/>
      <c r="EH97" s="14"/>
      <c r="EI97" s="14"/>
      <c r="EJ97" s="14"/>
      <c r="EK97" s="14"/>
      <c r="EL97" s="14"/>
      <c r="EM97" s="14"/>
      <c r="EN97" s="14"/>
      <c r="EO97" s="14"/>
      <c r="EP97" s="14"/>
      <c r="EQ97" s="14"/>
      <c r="ER97" s="14"/>
      <c r="ES97" s="14"/>
      <c r="ET97" s="14"/>
      <c r="EU97" s="14"/>
      <c r="EV97" s="14"/>
      <c r="EW97" s="14"/>
      <c r="EX97" s="14"/>
      <c r="EY97" s="14"/>
      <c r="EZ97" s="14"/>
      <c r="FA97" s="14"/>
      <c r="FB97" s="14"/>
      <c r="FC97" s="14"/>
      <c r="FD97" s="14"/>
      <c r="FE97" s="14"/>
      <c r="FF97" s="14"/>
      <c r="FG97" s="14"/>
      <c r="FH97" s="14"/>
      <c r="FI97" s="14"/>
      <c r="FJ97" s="14"/>
      <c r="FK97" s="14"/>
      <c r="FL97" s="14"/>
      <c r="FM97" s="14"/>
      <c r="FN97" s="14"/>
      <c r="FO97" s="14"/>
      <c r="FP97" s="14"/>
      <c r="FQ97" s="14"/>
      <c r="FR97" s="14"/>
      <c r="FS97" s="14"/>
      <c r="FT97" s="14"/>
      <c r="FU97" s="14"/>
      <c r="FV97" s="14"/>
      <c r="FW97" s="14"/>
      <c r="FX97" s="14"/>
      <c r="FY97" s="14"/>
      <c r="FZ97" s="14"/>
      <c r="GA97" s="14"/>
      <c r="GB97" s="14"/>
      <c r="GC97" s="14"/>
      <c r="GD97" s="14"/>
      <c r="GE97" s="14"/>
      <c r="GF97" s="14"/>
      <c r="GG97" s="14"/>
      <c r="GH97" s="14"/>
      <c r="GI97" s="14"/>
      <c r="GJ97" s="14"/>
      <c r="GK97" s="14"/>
      <c r="GL97" s="14"/>
      <c r="GM97" s="14"/>
      <c r="GN97" s="14"/>
      <c r="GO97" s="14"/>
      <c r="GP97" s="14"/>
      <c r="GQ97" s="14"/>
      <c r="GR97" s="14"/>
      <c r="GS97" s="14"/>
      <c r="GT97" s="14"/>
      <c r="GU97" s="14"/>
      <c r="GV97" s="14"/>
      <c r="GW97" s="14"/>
      <c r="GX97" s="14"/>
      <c r="GY97" s="14"/>
      <c r="GZ97" s="14"/>
      <c r="HA97" s="14"/>
      <c r="HB97" s="14"/>
      <c r="HC97" s="14"/>
      <c r="HD97" s="14"/>
      <c r="HE97" s="14"/>
      <c r="HF97" s="14"/>
      <c r="HG97" s="14"/>
      <c r="HH97" s="14"/>
      <c r="HI97" s="14"/>
      <c r="HJ97" s="14"/>
      <c r="HK97" s="14"/>
      <c r="HL97" s="14"/>
      <c r="HM97" s="14"/>
      <c r="HN97" s="14"/>
      <c r="HO97" s="14"/>
      <c r="HP97" s="14"/>
      <c r="HQ97" s="14"/>
      <c r="HR97" s="14"/>
      <c r="HS97" s="14"/>
      <c r="HT97" s="14"/>
      <c r="HU97" s="14"/>
      <c r="HV97" s="14"/>
      <c r="HW97" s="14"/>
      <c r="HX97" s="14"/>
      <c r="HY97" s="14"/>
      <c r="HZ97" s="14"/>
      <c r="IA97" s="14"/>
      <c r="IB97" s="14"/>
      <c r="IC97" s="14"/>
      <c r="ID97" s="14"/>
      <c r="IE97" s="14"/>
      <c r="IF97" s="14"/>
      <c r="IG97" s="14"/>
      <c r="IH97" s="14"/>
      <c r="II97" s="14"/>
      <c r="IJ97" s="14"/>
      <c r="IK97" s="14"/>
      <c r="IL97" s="14"/>
      <c r="IM97" s="14"/>
      <c r="IN97" s="14"/>
      <c r="IO97" s="14"/>
      <c r="IP97" s="14"/>
      <c r="IQ97" s="14"/>
      <c r="IR97" s="14"/>
      <c r="IS97" s="14"/>
      <c r="IT97" s="14"/>
      <c r="IU97" s="14"/>
      <c r="IV97" s="14"/>
    </row>
    <row r="98" spans="5:10" ht="15">
      <c r="E98" s="17"/>
      <c r="F98" s="17"/>
      <c r="G98" s="17"/>
      <c r="H98" s="17"/>
      <c r="I98" s="17"/>
      <c r="J98" s="13"/>
    </row>
    <row r="99" spans="3:10" ht="15">
      <c r="C99" s="9" t="s">
        <v>17</v>
      </c>
      <c r="D99" s="10" t="s">
        <v>0</v>
      </c>
      <c r="E99" s="11" t="s">
        <v>20</v>
      </c>
      <c r="F99" s="12" t="s">
        <v>8</v>
      </c>
      <c r="G99" s="9">
        <v>559</v>
      </c>
      <c r="H99" s="10" t="s">
        <v>0</v>
      </c>
      <c r="I99" s="11">
        <v>609</v>
      </c>
      <c r="J99" s="13"/>
    </row>
    <row r="100" spans="1:256" ht="15">
      <c r="A100" s="14"/>
      <c r="B100" s="15" t="s">
        <v>1</v>
      </c>
      <c r="C100" s="16" t="s">
        <v>65</v>
      </c>
      <c r="D100" s="14"/>
      <c r="E100" s="16"/>
      <c r="F100" s="16"/>
      <c r="G100" s="16"/>
      <c r="H100" s="16"/>
      <c r="I100" s="16"/>
      <c r="J100" s="16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  <c r="BU100" s="14"/>
      <c r="BV100" s="14"/>
      <c r="BW100" s="14"/>
      <c r="BX100" s="14"/>
      <c r="BY100" s="14"/>
      <c r="BZ100" s="14"/>
      <c r="CA100" s="14"/>
      <c r="CB100" s="14"/>
      <c r="CC100" s="14"/>
      <c r="CD100" s="14"/>
      <c r="CE100" s="14"/>
      <c r="CF100" s="14"/>
      <c r="CG100" s="14"/>
      <c r="CH100" s="14"/>
      <c r="CI100" s="14"/>
      <c r="CJ100" s="14"/>
      <c r="CK100" s="14"/>
      <c r="CL100" s="14"/>
      <c r="CM100" s="14"/>
      <c r="CN100" s="14"/>
      <c r="CO100" s="14"/>
      <c r="CP100" s="14"/>
      <c r="CQ100" s="14"/>
      <c r="CR100" s="14"/>
      <c r="CS100" s="14"/>
      <c r="CT100" s="14"/>
      <c r="CU100" s="14"/>
      <c r="CV100" s="14"/>
      <c r="CW100" s="14"/>
      <c r="CX100" s="14"/>
      <c r="CY100" s="14"/>
      <c r="CZ100" s="14"/>
      <c r="DA100" s="14"/>
      <c r="DB100" s="14"/>
      <c r="DC100" s="14"/>
      <c r="DD100" s="14"/>
      <c r="DE100" s="14"/>
      <c r="DF100" s="14"/>
      <c r="DG100" s="14"/>
      <c r="DH100" s="14"/>
      <c r="DI100" s="14"/>
      <c r="DJ100" s="14"/>
      <c r="DK100" s="14"/>
      <c r="DL100" s="14"/>
      <c r="DM100" s="14"/>
      <c r="DN100" s="14"/>
      <c r="DO100" s="14"/>
      <c r="DP100" s="14"/>
      <c r="DQ100" s="14"/>
      <c r="DR100" s="14"/>
      <c r="DS100" s="14"/>
      <c r="DT100" s="14"/>
      <c r="DU100" s="14"/>
      <c r="DV100" s="14"/>
      <c r="DW100" s="14"/>
      <c r="DX100" s="14"/>
      <c r="DY100" s="14"/>
      <c r="DZ100" s="14"/>
      <c r="EA100" s="14"/>
      <c r="EB100" s="14"/>
      <c r="EC100" s="14"/>
      <c r="ED100" s="14"/>
      <c r="EE100" s="14"/>
      <c r="EF100" s="14"/>
      <c r="EG100" s="14"/>
      <c r="EH100" s="14"/>
      <c r="EI100" s="14"/>
      <c r="EJ100" s="14"/>
      <c r="EK100" s="14"/>
      <c r="EL100" s="14"/>
      <c r="EM100" s="14"/>
      <c r="EN100" s="14"/>
      <c r="EO100" s="14"/>
      <c r="EP100" s="14"/>
      <c r="EQ100" s="14"/>
      <c r="ER100" s="14"/>
      <c r="ES100" s="14"/>
      <c r="ET100" s="14"/>
      <c r="EU100" s="14"/>
      <c r="EV100" s="14"/>
      <c r="EW100" s="14"/>
      <c r="EX100" s="14"/>
      <c r="EY100" s="14"/>
      <c r="EZ100" s="14"/>
      <c r="FA100" s="14"/>
      <c r="FB100" s="14"/>
      <c r="FC100" s="14"/>
      <c r="FD100" s="14"/>
      <c r="FE100" s="14"/>
      <c r="FF100" s="14"/>
      <c r="FG100" s="14"/>
      <c r="FH100" s="14"/>
      <c r="FI100" s="14"/>
      <c r="FJ100" s="14"/>
      <c r="FK100" s="14"/>
      <c r="FL100" s="14"/>
      <c r="FM100" s="14"/>
      <c r="FN100" s="14"/>
      <c r="FO100" s="14"/>
      <c r="FP100" s="14"/>
      <c r="FQ100" s="14"/>
      <c r="FR100" s="14"/>
      <c r="FS100" s="14"/>
      <c r="FT100" s="14"/>
      <c r="FU100" s="14"/>
      <c r="FV100" s="14"/>
      <c r="FW100" s="14"/>
      <c r="FX100" s="14"/>
      <c r="FY100" s="14"/>
      <c r="FZ100" s="14"/>
      <c r="GA100" s="14"/>
      <c r="GB100" s="14"/>
      <c r="GC100" s="14"/>
      <c r="GD100" s="14"/>
      <c r="GE100" s="14"/>
      <c r="GF100" s="14"/>
      <c r="GG100" s="14"/>
      <c r="GH100" s="14"/>
      <c r="GI100" s="14"/>
      <c r="GJ100" s="14"/>
      <c r="GK100" s="14"/>
      <c r="GL100" s="14"/>
      <c r="GM100" s="14"/>
      <c r="GN100" s="14"/>
      <c r="GO100" s="14"/>
      <c r="GP100" s="14"/>
      <c r="GQ100" s="14"/>
      <c r="GR100" s="14"/>
      <c r="GS100" s="14"/>
      <c r="GT100" s="14"/>
      <c r="GU100" s="14"/>
      <c r="GV100" s="14"/>
      <c r="GW100" s="14"/>
      <c r="GX100" s="14"/>
      <c r="GY100" s="14"/>
      <c r="GZ100" s="14"/>
      <c r="HA100" s="14"/>
      <c r="HB100" s="14"/>
      <c r="HC100" s="14"/>
      <c r="HD100" s="14"/>
      <c r="HE100" s="14"/>
      <c r="HF100" s="14"/>
      <c r="HG100" s="14"/>
      <c r="HH100" s="14"/>
      <c r="HI100" s="14"/>
      <c r="HJ100" s="14"/>
      <c r="HK100" s="14"/>
      <c r="HL100" s="14"/>
      <c r="HM100" s="14"/>
      <c r="HN100" s="14"/>
      <c r="HO100" s="14"/>
      <c r="HP100" s="14"/>
      <c r="HQ100" s="14"/>
      <c r="HR100" s="14"/>
      <c r="HS100" s="14"/>
      <c r="HT100" s="14"/>
      <c r="HU100" s="14"/>
      <c r="HV100" s="14"/>
      <c r="HW100" s="14"/>
      <c r="HX100" s="14"/>
      <c r="HY100" s="14"/>
      <c r="HZ100" s="14"/>
      <c r="IA100" s="14"/>
      <c r="IB100" s="14"/>
      <c r="IC100" s="14"/>
      <c r="ID100" s="14"/>
      <c r="IE100" s="14"/>
      <c r="IF100" s="14"/>
      <c r="IG100" s="14"/>
      <c r="IH100" s="14"/>
      <c r="II100" s="14"/>
      <c r="IJ100" s="14"/>
      <c r="IK100" s="14"/>
      <c r="IL100" s="14"/>
      <c r="IM100" s="14"/>
      <c r="IN100" s="14"/>
      <c r="IO100" s="14"/>
      <c r="IP100" s="14"/>
      <c r="IQ100" s="14"/>
      <c r="IR100" s="14"/>
      <c r="IS100" s="14"/>
      <c r="IT100" s="14"/>
      <c r="IU100" s="14"/>
      <c r="IV100" s="14"/>
    </row>
    <row r="101" spans="1:256" ht="15">
      <c r="A101" s="14"/>
      <c r="B101" s="15" t="s">
        <v>2</v>
      </c>
      <c r="C101" s="16" t="s">
        <v>66</v>
      </c>
      <c r="D101" s="14"/>
      <c r="E101" s="16"/>
      <c r="F101" s="16"/>
      <c r="G101" s="16"/>
      <c r="H101" s="16"/>
      <c r="I101" s="16"/>
      <c r="J101" s="16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  <c r="BW101" s="14"/>
      <c r="BX101" s="14"/>
      <c r="BY101" s="14"/>
      <c r="BZ101" s="14"/>
      <c r="CA101" s="14"/>
      <c r="CB101" s="14"/>
      <c r="CC101" s="14"/>
      <c r="CD101" s="14"/>
      <c r="CE101" s="14"/>
      <c r="CF101" s="14"/>
      <c r="CG101" s="14"/>
      <c r="CH101" s="14"/>
      <c r="CI101" s="14"/>
      <c r="CJ101" s="14"/>
      <c r="CK101" s="14"/>
      <c r="CL101" s="14"/>
      <c r="CM101" s="14"/>
      <c r="CN101" s="14"/>
      <c r="CO101" s="14"/>
      <c r="CP101" s="14"/>
      <c r="CQ101" s="14"/>
      <c r="CR101" s="14"/>
      <c r="CS101" s="14"/>
      <c r="CT101" s="14"/>
      <c r="CU101" s="14"/>
      <c r="CV101" s="14"/>
      <c r="CW101" s="14"/>
      <c r="CX101" s="14"/>
      <c r="CY101" s="14"/>
      <c r="CZ101" s="14"/>
      <c r="DA101" s="14"/>
      <c r="DB101" s="14"/>
      <c r="DC101" s="14"/>
      <c r="DD101" s="14"/>
      <c r="DE101" s="14"/>
      <c r="DF101" s="14"/>
      <c r="DG101" s="14"/>
      <c r="DH101" s="14"/>
      <c r="DI101" s="14"/>
      <c r="DJ101" s="14"/>
      <c r="DK101" s="14"/>
      <c r="DL101" s="14"/>
      <c r="DM101" s="14"/>
      <c r="DN101" s="14"/>
      <c r="DO101" s="14"/>
      <c r="DP101" s="14"/>
      <c r="DQ101" s="14"/>
      <c r="DR101" s="14"/>
      <c r="DS101" s="14"/>
      <c r="DT101" s="14"/>
      <c r="DU101" s="14"/>
      <c r="DV101" s="14"/>
      <c r="DW101" s="14"/>
      <c r="DX101" s="14"/>
      <c r="DY101" s="14"/>
      <c r="DZ101" s="14"/>
      <c r="EA101" s="14"/>
      <c r="EB101" s="14"/>
      <c r="EC101" s="14"/>
      <c r="ED101" s="14"/>
      <c r="EE101" s="14"/>
      <c r="EF101" s="14"/>
      <c r="EG101" s="14"/>
      <c r="EH101" s="14"/>
      <c r="EI101" s="14"/>
      <c r="EJ101" s="14"/>
      <c r="EK101" s="14"/>
      <c r="EL101" s="14"/>
      <c r="EM101" s="14"/>
      <c r="EN101" s="14"/>
      <c r="EO101" s="14"/>
      <c r="EP101" s="14"/>
      <c r="EQ101" s="14"/>
      <c r="ER101" s="14"/>
      <c r="ES101" s="14"/>
      <c r="ET101" s="14"/>
      <c r="EU101" s="14"/>
      <c r="EV101" s="14"/>
      <c r="EW101" s="14"/>
      <c r="EX101" s="14"/>
      <c r="EY101" s="14"/>
      <c r="EZ101" s="14"/>
      <c r="FA101" s="14"/>
      <c r="FB101" s="14"/>
      <c r="FC101" s="14"/>
      <c r="FD101" s="14"/>
      <c r="FE101" s="14"/>
      <c r="FF101" s="14"/>
      <c r="FG101" s="14"/>
      <c r="FH101" s="14"/>
      <c r="FI101" s="14"/>
      <c r="FJ101" s="14"/>
      <c r="FK101" s="14"/>
      <c r="FL101" s="14"/>
      <c r="FM101" s="14"/>
      <c r="FN101" s="14"/>
      <c r="FO101" s="14"/>
      <c r="FP101" s="14"/>
      <c r="FQ101" s="14"/>
      <c r="FR101" s="14"/>
      <c r="FS101" s="14"/>
      <c r="FT101" s="14"/>
      <c r="FU101" s="14"/>
      <c r="FV101" s="14"/>
      <c r="FW101" s="14"/>
      <c r="FX101" s="14"/>
      <c r="FY101" s="14"/>
      <c r="FZ101" s="14"/>
      <c r="GA101" s="14"/>
      <c r="GB101" s="14"/>
      <c r="GC101" s="14"/>
      <c r="GD101" s="14"/>
      <c r="GE101" s="14"/>
      <c r="GF101" s="14"/>
      <c r="GG101" s="14"/>
      <c r="GH101" s="14"/>
      <c r="GI101" s="14"/>
      <c r="GJ101" s="14"/>
      <c r="GK101" s="14"/>
      <c r="GL101" s="14"/>
      <c r="GM101" s="14"/>
      <c r="GN101" s="14"/>
      <c r="GO101" s="14"/>
      <c r="GP101" s="14"/>
      <c r="GQ101" s="14"/>
      <c r="GR101" s="14"/>
      <c r="GS101" s="14"/>
      <c r="GT101" s="14"/>
      <c r="GU101" s="14"/>
      <c r="GV101" s="14"/>
      <c r="GW101" s="14"/>
      <c r="GX101" s="14"/>
      <c r="GY101" s="14"/>
      <c r="GZ101" s="14"/>
      <c r="HA101" s="14"/>
      <c r="HB101" s="14"/>
      <c r="HC101" s="14"/>
      <c r="HD101" s="14"/>
      <c r="HE101" s="14"/>
      <c r="HF101" s="14"/>
      <c r="HG101" s="14"/>
      <c r="HH101" s="14"/>
      <c r="HI101" s="14"/>
      <c r="HJ101" s="14"/>
      <c r="HK101" s="14"/>
      <c r="HL101" s="14"/>
      <c r="HM101" s="14"/>
      <c r="HN101" s="14"/>
      <c r="HO101" s="14"/>
      <c r="HP101" s="14"/>
      <c r="HQ101" s="14"/>
      <c r="HR101" s="14"/>
      <c r="HS101" s="14"/>
      <c r="HT101" s="14"/>
      <c r="HU101" s="14"/>
      <c r="HV101" s="14"/>
      <c r="HW101" s="14"/>
      <c r="HX101" s="14"/>
      <c r="HY101" s="14"/>
      <c r="HZ101" s="14"/>
      <c r="IA101" s="14"/>
      <c r="IB101" s="14"/>
      <c r="IC101" s="14"/>
      <c r="ID101" s="14"/>
      <c r="IE101" s="14"/>
      <c r="IF101" s="14"/>
      <c r="IG101" s="14"/>
      <c r="IH101" s="14"/>
      <c r="II101" s="14"/>
      <c r="IJ101" s="14"/>
      <c r="IK101" s="14"/>
      <c r="IL101" s="14"/>
      <c r="IM101" s="14"/>
      <c r="IN101" s="14"/>
      <c r="IO101" s="14"/>
      <c r="IP101" s="14"/>
      <c r="IQ101" s="14"/>
      <c r="IR101" s="14"/>
      <c r="IS101" s="14"/>
      <c r="IT101" s="14"/>
      <c r="IU101" s="14"/>
      <c r="IV101" s="14"/>
    </row>
    <row r="102" spans="5:10" ht="15">
      <c r="E102" s="17"/>
      <c r="F102" s="17"/>
      <c r="G102" s="17"/>
      <c r="H102" s="17"/>
      <c r="I102" s="17"/>
      <c r="J102" s="13"/>
    </row>
    <row r="103" spans="3:10" ht="15">
      <c r="C103" s="9" t="s">
        <v>12</v>
      </c>
      <c r="D103" s="10" t="s">
        <v>0</v>
      </c>
      <c r="E103" s="11" t="s">
        <v>20</v>
      </c>
      <c r="F103" s="12" t="s">
        <v>22</v>
      </c>
      <c r="G103" s="9">
        <v>531</v>
      </c>
      <c r="H103" s="10" t="s">
        <v>0</v>
      </c>
      <c r="I103" s="11">
        <v>575</v>
      </c>
      <c r="J103" s="13"/>
    </row>
    <row r="104" spans="1:256" ht="15">
      <c r="A104" s="14"/>
      <c r="B104" s="15" t="s">
        <v>1</v>
      </c>
      <c r="C104" s="16" t="s">
        <v>67</v>
      </c>
      <c r="D104" s="14"/>
      <c r="E104" s="16"/>
      <c r="F104" s="16"/>
      <c r="G104" s="16"/>
      <c r="H104" s="16"/>
      <c r="I104" s="16"/>
      <c r="J104" s="16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14"/>
      <c r="CA104" s="14"/>
      <c r="CB104" s="14"/>
      <c r="CC104" s="14"/>
      <c r="CD104" s="14"/>
      <c r="CE104" s="14"/>
      <c r="CF104" s="14"/>
      <c r="CG104" s="14"/>
      <c r="CH104" s="14"/>
      <c r="CI104" s="14"/>
      <c r="CJ104" s="14"/>
      <c r="CK104" s="14"/>
      <c r="CL104" s="14"/>
      <c r="CM104" s="14"/>
      <c r="CN104" s="14"/>
      <c r="CO104" s="14"/>
      <c r="CP104" s="14"/>
      <c r="CQ104" s="14"/>
      <c r="CR104" s="14"/>
      <c r="CS104" s="14"/>
      <c r="CT104" s="14"/>
      <c r="CU104" s="14"/>
      <c r="CV104" s="14"/>
      <c r="CW104" s="14"/>
      <c r="CX104" s="14"/>
      <c r="CY104" s="14"/>
      <c r="CZ104" s="14"/>
      <c r="DA104" s="14"/>
      <c r="DB104" s="14"/>
      <c r="DC104" s="14"/>
      <c r="DD104" s="14"/>
      <c r="DE104" s="14"/>
      <c r="DF104" s="14"/>
      <c r="DG104" s="14"/>
      <c r="DH104" s="14"/>
      <c r="DI104" s="14"/>
      <c r="DJ104" s="14"/>
      <c r="DK104" s="14"/>
      <c r="DL104" s="14"/>
      <c r="DM104" s="14"/>
      <c r="DN104" s="14"/>
      <c r="DO104" s="14"/>
      <c r="DP104" s="14"/>
      <c r="DQ104" s="14"/>
      <c r="DR104" s="14"/>
      <c r="DS104" s="14"/>
      <c r="DT104" s="14"/>
      <c r="DU104" s="14"/>
      <c r="DV104" s="14"/>
      <c r="DW104" s="14"/>
      <c r="DX104" s="14"/>
      <c r="DY104" s="14"/>
      <c r="DZ104" s="14"/>
      <c r="EA104" s="14"/>
      <c r="EB104" s="14"/>
      <c r="EC104" s="14"/>
      <c r="ED104" s="14"/>
      <c r="EE104" s="14"/>
      <c r="EF104" s="14"/>
      <c r="EG104" s="14"/>
      <c r="EH104" s="14"/>
      <c r="EI104" s="14"/>
      <c r="EJ104" s="14"/>
      <c r="EK104" s="14"/>
      <c r="EL104" s="14"/>
      <c r="EM104" s="14"/>
      <c r="EN104" s="14"/>
      <c r="EO104" s="14"/>
      <c r="EP104" s="14"/>
      <c r="EQ104" s="14"/>
      <c r="ER104" s="14"/>
      <c r="ES104" s="14"/>
      <c r="ET104" s="14"/>
      <c r="EU104" s="14"/>
      <c r="EV104" s="14"/>
      <c r="EW104" s="14"/>
      <c r="EX104" s="14"/>
      <c r="EY104" s="14"/>
      <c r="EZ104" s="14"/>
      <c r="FA104" s="14"/>
      <c r="FB104" s="14"/>
      <c r="FC104" s="14"/>
      <c r="FD104" s="14"/>
      <c r="FE104" s="14"/>
      <c r="FF104" s="14"/>
      <c r="FG104" s="14"/>
      <c r="FH104" s="14"/>
      <c r="FI104" s="14"/>
      <c r="FJ104" s="14"/>
      <c r="FK104" s="14"/>
      <c r="FL104" s="14"/>
      <c r="FM104" s="14"/>
      <c r="FN104" s="14"/>
      <c r="FO104" s="14"/>
      <c r="FP104" s="14"/>
      <c r="FQ104" s="14"/>
      <c r="FR104" s="14"/>
      <c r="FS104" s="14"/>
      <c r="FT104" s="14"/>
      <c r="FU104" s="14"/>
      <c r="FV104" s="14"/>
      <c r="FW104" s="14"/>
      <c r="FX104" s="14"/>
      <c r="FY104" s="14"/>
      <c r="FZ104" s="14"/>
      <c r="GA104" s="14"/>
      <c r="GB104" s="14"/>
      <c r="GC104" s="14"/>
      <c r="GD104" s="14"/>
      <c r="GE104" s="14"/>
      <c r="GF104" s="14"/>
      <c r="GG104" s="14"/>
      <c r="GH104" s="14"/>
      <c r="GI104" s="14"/>
      <c r="GJ104" s="14"/>
      <c r="GK104" s="14"/>
      <c r="GL104" s="14"/>
      <c r="GM104" s="14"/>
      <c r="GN104" s="14"/>
      <c r="GO104" s="14"/>
      <c r="GP104" s="14"/>
      <c r="GQ104" s="14"/>
      <c r="GR104" s="14"/>
      <c r="GS104" s="14"/>
      <c r="GT104" s="14"/>
      <c r="GU104" s="14"/>
      <c r="GV104" s="14"/>
      <c r="GW104" s="14"/>
      <c r="GX104" s="14"/>
      <c r="GY104" s="14"/>
      <c r="GZ104" s="14"/>
      <c r="HA104" s="14"/>
      <c r="HB104" s="14"/>
      <c r="HC104" s="14"/>
      <c r="HD104" s="14"/>
      <c r="HE104" s="14"/>
      <c r="HF104" s="14"/>
      <c r="HG104" s="14"/>
      <c r="HH104" s="14"/>
      <c r="HI104" s="14"/>
      <c r="HJ104" s="14"/>
      <c r="HK104" s="14"/>
      <c r="HL104" s="14"/>
      <c r="HM104" s="14"/>
      <c r="HN104" s="14"/>
      <c r="HO104" s="14"/>
      <c r="HP104" s="14"/>
      <c r="HQ104" s="14"/>
      <c r="HR104" s="14"/>
      <c r="HS104" s="14"/>
      <c r="HT104" s="14"/>
      <c r="HU104" s="14"/>
      <c r="HV104" s="14"/>
      <c r="HW104" s="14"/>
      <c r="HX104" s="14"/>
      <c r="HY104" s="14"/>
      <c r="HZ104" s="14"/>
      <c r="IA104" s="14"/>
      <c r="IB104" s="14"/>
      <c r="IC104" s="14"/>
      <c r="ID104" s="14"/>
      <c r="IE104" s="14"/>
      <c r="IF104" s="14"/>
      <c r="IG104" s="14"/>
      <c r="IH104" s="14"/>
      <c r="II104" s="14"/>
      <c r="IJ104" s="14"/>
      <c r="IK104" s="14"/>
      <c r="IL104" s="14"/>
      <c r="IM104" s="14"/>
      <c r="IN104" s="14"/>
      <c r="IO104" s="14"/>
      <c r="IP104" s="14"/>
      <c r="IQ104" s="14"/>
      <c r="IR104" s="14"/>
      <c r="IS104" s="14"/>
      <c r="IT104" s="14"/>
      <c r="IU104" s="14"/>
      <c r="IV104" s="14"/>
    </row>
    <row r="105" spans="1:256" ht="15">
      <c r="A105" s="14"/>
      <c r="B105" s="15" t="s">
        <v>2</v>
      </c>
      <c r="C105" s="16" t="s">
        <v>68</v>
      </c>
      <c r="D105" s="14"/>
      <c r="E105" s="16"/>
      <c r="F105" s="16"/>
      <c r="G105" s="16"/>
      <c r="H105" s="16"/>
      <c r="I105" s="16"/>
      <c r="J105" s="16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4"/>
      <c r="BU105" s="14"/>
      <c r="BV105" s="14"/>
      <c r="BW105" s="14"/>
      <c r="BX105" s="14"/>
      <c r="BY105" s="14"/>
      <c r="BZ105" s="14"/>
      <c r="CA105" s="14"/>
      <c r="CB105" s="14"/>
      <c r="CC105" s="14"/>
      <c r="CD105" s="14"/>
      <c r="CE105" s="14"/>
      <c r="CF105" s="14"/>
      <c r="CG105" s="14"/>
      <c r="CH105" s="14"/>
      <c r="CI105" s="14"/>
      <c r="CJ105" s="14"/>
      <c r="CK105" s="14"/>
      <c r="CL105" s="14"/>
      <c r="CM105" s="14"/>
      <c r="CN105" s="14"/>
      <c r="CO105" s="14"/>
      <c r="CP105" s="14"/>
      <c r="CQ105" s="14"/>
      <c r="CR105" s="14"/>
      <c r="CS105" s="14"/>
      <c r="CT105" s="14"/>
      <c r="CU105" s="14"/>
      <c r="CV105" s="14"/>
      <c r="CW105" s="14"/>
      <c r="CX105" s="14"/>
      <c r="CY105" s="14"/>
      <c r="CZ105" s="14"/>
      <c r="DA105" s="14"/>
      <c r="DB105" s="14"/>
      <c r="DC105" s="14"/>
      <c r="DD105" s="14"/>
      <c r="DE105" s="14"/>
      <c r="DF105" s="14"/>
      <c r="DG105" s="14"/>
      <c r="DH105" s="14"/>
      <c r="DI105" s="14"/>
      <c r="DJ105" s="14"/>
      <c r="DK105" s="14"/>
      <c r="DL105" s="14"/>
      <c r="DM105" s="14"/>
      <c r="DN105" s="14"/>
      <c r="DO105" s="14"/>
      <c r="DP105" s="14"/>
      <c r="DQ105" s="14"/>
      <c r="DR105" s="14"/>
      <c r="DS105" s="14"/>
      <c r="DT105" s="14"/>
      <c r="DU105" s="14"/>
      <c r="DV105" s="14"/>
      <c r="DW105" s="14"/>
      <c r="DX105" s="14"/>
      <c r="DY105" s="14"/>
      <c r="DZ105" s="14"/>
      <c r="EA105" s="14"/>
      <c r="EB105" s="14"/>
      <c r="EC105" s="14"/>
      <c r="ED105" s="14"/>
      <c r="EE105" s="14"/>
      <c r="EF105" s="14"/>
      <c r="EG105" s="14"/>
      <c r="EH105" s="14"/>
      <c r="EI105" s="14"/>
      <c r="EJ105" s="14"/>
      <c r="EK105" s="14"/>
      <c r="EL105" s="14"/>
      <c r="EM105" s="14"/>
      <c r="EN105" s="14"/>
      <c r="EO105" s="14"/>
      <c r="EP105" s="14"/>
      <c r="EQ105" s="14"/>
      <c r="ER105" s="14"/>
      <c r="ES105" s="14"/>
      <c r="ET105" s="14"/>
      <c r="EU105" s="14"/>
      <c r="EV105" s="14"/>
      <c r="EW105" s="14"/>
      <c r="EX105" s="14"/>
      <c r="EY105" s="14"/>
      <c r="EZ105" s="14"/>
      <c r="FA105" s="14"/>
      <c r="FB105" s="14"/>
      <c r="FC105" s="14"/>
      <c r="FD105" s="14"/>
      <c r="FE105" s="14"/>
      <c r="FF105" s="14"/>
      <c r="FG105" s="14"/>
      <c r="FH105" s="14"/>
      <c r="FI105" s="14"/>
      <c r="FJ105" s="14"/>
      <c r="FK105" s="14"/>
      <c r="FL105" s="14"/>
      <c r="FM105" s="14"/>
      <c r="FN105" s="14"/>
      <c r="FO105" s="14"/>
      <c r="FP105" s="14"/>
      <c r="FQ105" s="14"/>
      <c r="FR105" s="14"/>
      <c r="FS105" s="14"/>
      <c r="FT105" s="14"/>
      <c r="FU105" s="14"/>
      <c r="FV105" s="14"/>
      <c r="FW105" s="14"/>
      <c r="FX105" s="14"/>
      <c r="FY105" s="14"/>
      <c r="FZ105" s="14"/>
      <c r="GA105" s="14"/>
      <c r="GB105" s="14"/>
      <c r="GC105" s="14"/>
      <c r="GD105" s="14"/>
      <c r="GE105" s="14"/>
      <c r="GF105" s="14"/>
      <c r="GG105" s="14"/>
      <c r="GH105" s="14"/>
      <c r="GI105" s="14"/>
      <c r="GJ105" s="14"/>
      <c r="GK105" s="14"/>
      <c r="GL105" s="14"/>
      <c r="GM105" s="14"/>
      <c r="GN105" s="14"/>
      <c r="GO105" s="14"/>
      <c r="GP105" s="14"/>
      <c r="GQ105" s="14"/>
      <c r="GR105" s="14"/>
      <c r="GS105" s="14"/>
      <c r="GT105" s="14"/>
      <c r="GU105" s="14"/>
      <c r="GV105" s="14"/>
      <c r="GW105" s="14"/>
      <c r="GX105" s="14"/>
      <c r="GY105" s="14"/>
      <c r="GZ105" s="14"/>
      <c r="HA105" s="14"/>
      <c r="HB105" s="14"/>
      <c r="HC105" s="14"/>
      <c r="HD105" s="14"/>
      <c r="HE105" s="14"/>
      <c r="HF105" s="14"/>
      <c r="HG105" s="14"/>
      <c r="HH105" s="14"/>
      <c r="HI105" s="14"/>
      <c r="HJ105" s="14"/>
      <c r="HK105" s="14"/>
      <c r="HL105" s="14"/>
      <c r="HM105" s="14"/>
      <c r="HN105" s="14"/>
      <c r="HO105" s="14"/>
      <c r="HP105" s="14"/>
      <c r="HQ105" s="14"/>
      <c r="HR105" s="14"/>
      <c r="HS105" s="14"/>
      <c r="HT105" s="14"/>
      <c r="HU105" s="14"/>
      <c r="HV105" s="14"/>
      <c r="HW105" s="14"/>
      <c r="HX105" s="14"/>
      <c r="HY105" s="14"/>
      <c r="HZ105" s="14"/>
      <c r="IA105" s="14"/>
      <c r="IB105" s="14"/>
      <c r="IC105" s="14"/>
      <c r="ID105" s="14"/>
      <c r="IE105" s="14"/>
      <c r="IF105" s="14"/>
      <c r="IG105" s="14"/>
      <c r="IH105" s="14"/>
      <c r="II105" s="14"/>
      <c r="IJ105" s="14"/>
      <c r="IK105" s="14"/>
      <c r="IL105" s="14"/>
      <c r="IM105" s="14"/>
      <c r="IN105" s="14"/>
      <c r="IO105" s="14"/>
      <c r="IP105" s="14"/>
      <c r="IQ105" s="14"/>
      <c r="IR105" s="14"/>
      <c r="IS105" s="14"/>
      <c r="IT105" s="14"/>
      <c r="IU105" s="14"/>
      <c r="IV105" s="14"/>
    </row>
    <row r="106" spans="5:10" ht="15">
      <c r="E106" s="17"/>
      <c r="F106" s="17"/>
      <c r="G106" s="17"/>
      <c r="H106" s="17"/>
      <c r="I106" s="17"/>
      <c r="J106" s="13"/>
    </row>
    <row r="107" spans="3:10" ht="15">
      <c r="C107" s="9" t="s">
        <v>17</v>
      </c>
      <c r="D107" s="10" t="s">
        <v>0</v>
      </c>
      <c r="E107" s="11" t="s">
        <v>6</v>
      </c>
      <c r="F107" s="12" t="s">
        <v>13</v>
      </c>
      <c r="G107" s="9">
        <v>636</v>
      </c>
      <c r="H107" s="10" t="s">
        <v>0</v>
      </c>
      <c r="I107" s="11">
        <v>619</v>
      </c>
      <c r="J107" s="13"/>
    </row>
    <row r="108" spans="1:256" ht="15">
      <c r="A108" s="14"/>
      <c r="B108" s="15" t="s">
        <v>1</v>
      </c>
      <c r="C108" s="16" t="s">
        <v>69</v>
      </c>
      <c r="D108" s="14"/>
      <c r="E108" s="16"/>
      <c r="F108" s="16"/>
      <c r="G108" s="16"/>
      <c r="H108" s="16"/>
      <c r="I108" s="16"/>
      <c r="J108" s="16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  <c r="BT108" s="14"/>
      <c r="BU108" s="14"/>
      <c r="BV108" s="14"/>
      <c r="BW108" s="14"/>
      <c r="BX108" s="14"/>
      <c r="BY108" s="14"/>
      <c r="BZ108" s="14"/>
      <c r="CA108" s="14"/>
      <c r="CB108" s="14"/>
      <c r="CC108" s="14"/>
      <c r="CD108" s="14"/>
      <c r="CE108" s="14"/>
      <c r="CF108" s="14"/>
      <c r="CG108" s="14"/>
      <c r="CH108" s="14"/>
      <c r="CI108" s="14"/>
      <c r="CJ108" s="14"/>
      <c r="CK108" s="14"/>
      <c r="CL108" s="14"/>
      <c r="CM108" s="14"/>
      <c r="CN108" s="14"/>
      <c r="CO108" s="14"/>
      <c r="CP108" s="14"/>
      <c r="CQ108" s="14"/>
      <c r="CR108" s="14"/>
      <c r="CS108" s="14"/>
      <c r="CT108" s="14"/>
      <c r="CU108" s="14"/>
      <c r="CV108" s="14"/>
      <c r="CW108" s="14"/>
      <c r="CX108" s="14"/>
      <c r="CY108" s="14"/>
      <c r="CZ108" s="14"/>
      <c r="DA108" s="14"/>
      <c r="DB108" s="14"/>
      <c r="DC108" s="14"/>
      <c r="DD108" s="14"/>
      <c r="DE108" s="14"/>
      <c r="DF108" s="14"/>
      <c r="DG108" s="14"/>
      <c r="DH108" s="14"/>
      <c r="DI108" s="14"/>
      <c r="DJ108" s="14"/>
      <c r="DK108" s="14"/>
      <c r="DL108" s="14"/>
      <c r="DM108" s="14"/>
      <c r="DN108" s="14"/>
      <c r="DO108" s="14"/>
      <c r="DP108" s="14"/>
      <c r="DQ108" s="14"/>
      <c r="DR108" s="14"/>
      <c r="DS108" s="14"/>
      <c r="DT108" s="14"/>
      <c r="DU108" s="14"/>
      <c r="DV108" s="14"/>
      <c r="DW108" s="14"/>
      <c r="DX108" s="14"/>
      <c r="DY108" s="14"/>
      <c r="DZ108" s="14"/>
      <c r="EA108" s="14"/>
      <c r="EB108" s="14"/>
      <c r="EC108" s="14"/>
      <c r="ED108" s="14"/>
      <c r="EE108" s="14"/>
      <c r="EF108" s="14"/>
      <c r="EG108" s="14"/>
      <c r="EH108" s="14"/>
      <c r="EI108" s="14"/>
      <c r="EJ108" s="14"/>
      <c r="EK108" s="14"/>
      <c r="EL108" s="14"/>
      <c r="EM108" s="14"/>
      <c r="EN108" s="14"/>
      <c r="EO108" s="14"/>
      <c r="EP108" s="14"/>
      <c r="EQ108" s="14"/>
      <c r="ER108" s="14"/>
      <c r="ES108" s="14"/>
      <c r="ET108" s="14"/>
      <c r="EU108" s="14"/>
      <c r="EV108" s="14"/>
      <c r="EW108" s="14"/>
      <c r="EX108" s="14"/>
      <c r="EY108" s="14"/>
      <c r="EZ108" s="14"/>
      <c r="FA108" s="14"/>
      <c r="FB108" s="14"/>
      <c r="FC108" s="14"/>
      <c r="FD108" s="14"/>
      <c r="FE108" s="14"/>
      <c r="FF108" s="14"/>
      <c r="FG108" s="14"/>
      <c r="FH108" s="14"/>
      <c r="FI108" s="14"/>
      <c r="FJ108" s="14"/>
      <c r="FK108" s="14"/>
      <c r="FL108" s="14"/>
      <c r="FM108" s="14"/>
      <c r="FN108" s="14"/>
      <c r="FO108" s="14"/>
      <c r="FP108" s="14"/>
      <c r="FQ108" s="14"/>
      <c r="FR108" s="14"/>
      <c r="FS108" s="14"/>
      <c r="FT108" s="14"/>
      <c r="FU108" s="14"/>
      <c r="FV108" s="14"/>
      <c r="FW108" s="14"/>
      <c r="FX108" s="14"/>
      <c r="FY108" s="14"/>
      <c r="FZ108" s="14"/>
      <c r="GA108" s="14"/>
      <c r="GB108" s="14"/>
      <c r="GC108" s="14"/>
      <c r="GD108" s="14"/>
      <c r="GE108" s="14"/>
      <c r="GF108" s="14"/>
      <c r="GG108" s="14"/>
      <c r="GH108" s="14"/>
      <c r="GI108" s="14"/>
      <c r="GJ108" s="14"/>
      <c r="GK108" s="14"/>
      <c r="GL108" s="14"/>
      <c r="GM108" s="14"/>
      <c r="GN108" s="14"/>
      <c r="GO108" s="14"/>
      <c r="GP108" s="14"/>
      <c r="GQ108" s="14"/>
      <c r="GR108" s="14"/>
      <c r="GS108" s="14"/>
      <c r="GT108" s="14"/>
      <c r="GU108" s="14"/>
      <c r="GV108" s="14"/>
      <c r="GW108" s="14"/>
      <c r="GX108" s="14"/>
      <c r="GY108" s="14"/>
      <c r="GZ108" s="14"/>
      <c r="HA108" s="14"/>
      <c r="HB108" s="14"/>
      <c r="HC108" s="14"/>
      <c r="HD108" s="14"/>
      <c r="HE108" s="14"/>
      <c r="HF108" s="14"/>
      <c r="HG108" s="14"/>
      <c r="HH108" s="14"/>
      <c r="HI108" s="14"/>
      <c r="HJ108" s="14"/>
      <c r="HK108" s="14"/>
      <c r="HL108" s="14"/>
      <c r="HM108" s="14"/>
      <c r="HN108" s="14"/>
      <c r="HO108" s="14"/>
      <c r="HP108" s="14"/>
      <c r="HQ108" s="14"/>
      <c r="HR108" s="14"/>
      <c r="HS108" s="14"/>
      <c r="HT108" s="14"/>
      <c r="HU108" s="14"/>
      <c r="HV108" s="14"/>
      <c r="HW108" s="14"/>
      <c r="HX108" s="14"/>
      <c r="HY108" s="14"/>
      <c r="HZ108" s="14"/>
      <c r="IA108" s="14"/>
      <c r="IB108" s="14"/>
      <c r="IC108" s="14"/>
      <c r="ID108" s="14"/>
      <c r="IE108" s="14"/>
      <c r="IF108" s="14"/>
      <c r="IG108" s="14"/>
      <c r="IH108" s="14"/>
      <c r="II108" s="14"/>
      <c r="IJ108" s="14"/>
      <c r="IK108" s="14"/>
      <c r="IL108" s="14"/>
      <c r="IM108" s="14"/>
      <c r="IN108" s="14"/>
      <c r="IO108" s="14"/>
      <c r="IP108" s="14"/>
      <c r="IQ108" s="14"/>
      <c r="IR108" s="14"/>
      <c r="IS108" s="14"/>
      <c r="IT108" s="14"/>
      <c r="IU108" s="14"/>
      <c r="IV108" s="14"/>
    </row>
    <row r="109" spans="1:256" ht="15">
      <c r="A109" s="14"/>
      <c r="B109" s="15" t="s">
        <v>2</v>
      </c>
      <c r="C109" s="16" t="s">
        <v>70</v>
      </c>
      <c r="D109" s="14"/>
      <c r="E109" s="16"/>
      <c r="F109" s="16"/>
      <c r="G109" s="16"/>
      <c r="H109" s="16"/>
      <c r="I109" s="16"/>
      <c r="J109" s="16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  <c r="BS109" s="14"/>
      <c r="BT109" s="14"/>
      <c r="BU109" s="14"/>
      <c r="BV109" s="14"/>
      <c r="BW109" s="14"/>
      <c r="BX109" s="14"/>
      <c r="BY109" s="14"/>
      <c r="BZ109" s="14"/>
      <c r="CA109" s="14"/>
      <c r="CB109" s="14"/>
      <c r="CC109" s="14"/>
      <c r="CD109" s="14"/>
      <c r="CE109" s="14"/>
      <c r="CF109" s="14"/>
      <c r="CG109" s="14"/>
      <c r="CH109" s="14"/>
      <c r="CI109" s="14"/>
      <c r="CJ109" s="14"/>
      <c r="CK109" s="14"/>
      <c r="CL109" s="14"/>
      <c r="CM109" s="14"/>
      <c r="CN109" s="14"/>
      <c r="CO109" s="14"/>
      <c r="CP109" s="14"/>
      <c r="CQ109" s="14"/>
      <c r="CR109" s="14"/>
      <c r="CS109" s="14"/>
      <c r="CT109" s="14"/>
      <c r="CU109" s="14"/>
      <c r="CV109" s="14"/>
      <c r="CW109" s="14"/>
      <c r="CX109" s="14"/>
      <c r="CY109" s="14"/>
      <c r="CZ109" s="14"/>
      <c r="DA109" s="14"/>
      <c r="DB109" s="14"/>
      <c r="DC109" s="14"/>
      <c r="DD109" s="14"/>
      <c r="DE109" s="14"/>
      <c r="DF109" s="14"/>
      <c r="DG109" s="14"/>
      <c r="DH109" s="14"/>
      <c r="DI109" s="14"/>
      <c r="DJ109" s="14"/>
      <c r="DK109" s="14"/>
      <c r="DL109" s="14"/>
      <c r="DM109" s="14"/>
      <c r="DN109" s="14"/>
      <c r="DO109" s="14"/>
      <c r="DP109" s="14"/>
      <c r="DQ109" s="14"/>
      <c r="DR109" s="14"/>
      <c r="DS109" s="14"/>
      <c r="DT109" s="14"/>
      <c r="DU109" s="14"/>
      <c r="DV109" s="14"/>
      <c r="DW109" s="14"/>
      <c r="DX109" s="14"/>
      <c r="DY109" s="14"/>
      <c r="DZ109" s="14"/>
      <c r="EA109" s="14"/>
      <c r="EB109" s="14"/>
      <c r="EC109" s="14"/>
      <c r="ED109" s="14"/>
      <c r="EE109" s="14"/>
      <c r="EF109" s="14"/>
      <c r="EG109" s="14"/>
      <c r="EH109" s="14"/>
      <c r="EI109" s="14"/>
      <c r="EJ109" s="14"/>
      <c r="EK109" s="14"/>
      <c r="EL109" s="14"/>
      <c r="EM109" s="14"/>
      <c r="EN109" s="14"/>
      <c r="EO109" s="14"/>
      <c r="EP109" s="14"/>
      <c r="EQ109" s="14"/>
      <c r="ER109" s="14"/>
      <c r="ES109" s="14"/>
      <c r="ET109" s="14"/>
      <c r="EU109" s="14"/>
      <c r="EV109" s="14"/>
      <c r="EW109" s="14"/>
      <c r="EX109" s="14"/>
      <c r="EY109" s="14"/>
      <c r="EZ109" s="14"/>
      <c r="FA109" s="14"/>
      <c r="FB109" s="14"/>
      <c r="FC109" s="14"/>
      <c r="FD109" s="14"/>
      <c r="FE109" s="14"/>
      <c r="FF109" s="14"/>
      <c r="FG109" s="14"/>
      <c r="FH109" s="14"/>
      <c r="FI109" s="14"/>
      <c r="FJ109" s="14"/>
      <c r="FK109" s="14"/>
      <c r="FL109" s="14"/>
      <c r="FM109" s="14"/>
      <c r="FN109" s="14"/>
      <c r="FO109" s="14"/>
      <c r="FP109" s="14"/>
      <c r="FQ109" s="14"/>
      <c r="FR109" s="14"/>
      <c r="FS109" s="14"/>
      <c r="FT109" s="14"/>
      <c r="FU109" s="14"/>
      <c r="FV109" s="14"/>
      <c r="FW109" s="14"/>
      <c r="FX109" s="14"/>
      <c r="FY109" s="14"/>
      <c r="FZ109" s="14"/>
      <c r="GA109" s="14"/>
      <c r="GB109" s="14"/>
      <c r="GC109" s="14"/>
      <c r="GD109" s="14"/>
      <c r="GE109" s="14"/>
      <c r="GF109" s="14"/>
      <c r="GG109" s="14"/>
      <c r="GH109" s="14"/>
      <c r="GI109" s="14"/>
      <c r="GJ109" s="14"/>
      <c r="GK109" s="14"/>
      <c r="GL109" s="14"/>
      <c r="GM109" s="14"/>
      <c r="GN109" s="14"/>
      <c r="GO109" s="14"/>
      <c r="GP109" s="14"/>
      <c r="GQ109" s="14"/>
      <c r="GR109" s="14"/>
      <c r="GS109" s="14"/>
      <c r="GT109" s="14"/>
      <c r="GU109" s="14"/>
      <c r="GV109" s="14"/>
      <c r="GW109" s="14"/>
      <c r="GX109" s="14"/>
      <c r="GY109" s="14"/>
      <c r="GZ109" s="14"/>
      <c r="HA109" s="14"/>
      <c r="HB109" s="14"/>
      <c r="HC109" s="14"/>
      <c r="HD109" s="14"/>
      <c r="HE109" s="14"/>
      <c r="HF109" s="14"/>
      <c r="HG109" s="14"/>
      <c r="HH109" s="14"/>
      <c r="HI109" s="14"/>
      <c r="HJ109" s="14"/>
      <c r="HK109" s="14"/>
      <c r="HL109" s="14"/>
      <c r="HM109" s="14"/>
      <c r="HN109" s="14"/>
      <c r="HO109" s="14"/>
      <c r="HP109" s="14"/>
      <c r="HQ109" s="14"/>
      <c r="HR109" s="14"/>
      <c r="HS109" s="14"/>
      <c r="HT109" s="14"/>
      <c r="HU109" s="14"/>
      <c r="HV109" s="14"/>
      <c r="HW109" s="14"/>
      <c r="HX109" s="14"/>
      <c r="HY109" s="14"/>
      <c r="HZ109" s="14"/>
      <c r="IA109" s="14"/>
      <c r="IB109" s="14"/>
      <c r="IC109" s="14"/>
      <c r="ID109" s="14"/>
      <c r="IE109" s="14"/>
      <c r="IF109" s="14"/>
      <c r="IG109" s="14"/>
      <c r="IH109" s="14"/>
      <c r="II109" s="14"/>
      <c r="IJ109" s="14"/>
      <c r="IK109" s="14"/>
      <c r="IL109" s="14"/>
      <c r="IM109" s="14"/>
      <c r="IN109" s="14"/>
      <c r="IO109" s="14"/>
      <c r="IP109" s="14"/>
      <c r="IQ109" s="14"/>
      <c r="IR109" s="14"/>
      <c r="IS109" s="14"/>
      <c r="IT109" s="14"/>
      <c r="IU109" s="14"/>
      <c r="IV109" s="14"/>
    </row>
    <row r="110" spans="5:10" ht="15">
      <c r="E110" s="17"/>
      <c r="F110" s="17"/>
      <c r="G110" s="17"/>
      <c r="H110" s="17"/>
      <c r="I110" s="17"/>
      <c r="J110" s="13"/>
    </row>
    <row r="111" spans="3:10" ht="15">
      <c r="C111" s="9" t="s">
        <v>21</v>
      </c>
      <c r="D111" s="10" t="s">
        <v>0</v>
      </c>
      <c r="E111" s="11" t="s">
        <v>7</v>
      </c>
      <c r="F111" s="12" t="s">
        <v>56</v>
      </c>
      <c r="G111" s="9">
        <v>684</v>
      </c>
      <c r="H111" s="10" t="s">
        <v>0</v>
      </c>
      <c r="I111" s="11">
        <v>496</v>
      </c>
      <c r="J111" s="13"/>
    </row>
    <row r="112" spans="1:256" ht="15">
      <c r="A112" s="14"/>
      <c r="B112" s="15" t="s">
        <v>1</v>
      </c>
      <c r="C112" s="16" t="s">
        <v>71</v>
      </c>
      <c r="D112" s="14"/>
      <c r="E112" s="16"/>
      <c r="F112" s="16"/>
      <c r="G112" s="16"/>
      <c r="H112" s="16"/>
      <c r="I112" s="16"/>
      <c r="J112" s="16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  <c r="BO112" s="14"/>
      <c r="BP112" s="14"/>
      <c r="BQ112" s="14"/>
      <c r="BR112" s="14"/>
      <c r="BS112" s="14"/>
      <c r="BT112" s="14"/>
      <c r="BU112" s="14"/>
      <c r="BV112" s="14"/>
      <c r="BW112" s="14"/>
      <c r="BX112" s="14"/>
      <c r="BY112" s="14"/>
      <c r="BZ112" s="14"/>
      <c r="CA112" s="14"/>
      <c r="CB112" s="14"/>
      <c r="CC112" s="14"/>
      <c r="CD112" s="14"/>
      <c r="CE112" s="14"/>
      <c r="CF112" s="14"/>
      <c r="CG112" s="14"/>
      <c r="CH112" s="14"/>
      <c r="CI112" s="14"/>
      <c r="CJ112" s="14"/>
      <c r="CK112" s="14"/>
      <c r="CL112" s="14"/>
      <c r="CM112" s="14"/>
      <c r="CN112" s="14"/>
      <c r="CO112" s="14"/>
      <c r="CP112" s="14"/>
      <c r="CQ112" s="14"/>
      <c r="CR112" s="14"/>
      <c r="CS112" s="14"/>
      <c r="CT112" s="14"/>
      <c r="CU112" s="14"/>
      <c r="CV112" s="14"/>
      <c r="CW112" s="14"/>
      <c r="CX112" s="14"/>
      <c r="CY112" s="14"/>
      <c r="CZ112" s="14"/>
      <c r="DA112" s="14"/>
      <c r="DB112" s="14"/>
      <c r="DC112" s="14"/>
      <c r="DD112" s="14"/>
      <c r="DE112" s="14"/>
      <c r="DF112" s="14"/>
      <c r="DG112" s="14"/>
      <c r="DH112" s="14"/>
      <c r="DI112" s="14"/>
      <c r="DJ112" s="14"/>
      <c r="DK112" s="14"/>
      <c r="DL112" s="14"/>
      <c r="DM112" s="14"/>
      <c r="DN112" s="14"/>
      <c r="DO112" s="14"/>
      <c r="DP112" s="14"/>
      <c r="DQ112" s="14"/>
      <c r="DR112" s="14"/>
      <c r="DS112" s="14"/>
      <c r="DT112" s="14"/>
      <c r="DU112" s="14"/>
      <c r="DV112" s="14"/>
      <c r="DW112" s="14"/>
      <c r="DX112" s="14"/>
      <c r="DY112" s="14"/>
      <c r="DZ112" s="14"/>
      <c r="EA112" s="14"/>
      <c r="EB112" s="14"/>
      <c r="EC112" s="14"/>
      <c r="ED112" s="14"/>
      <c r="EE112" s="14"/>
      <c r="EF112" s="14"/>
      <c r="EG112" s="14"/>
      <c r="EH112" s="14"/>
      <c r="EI112" s="14"/>
      <c r="EJ112" s="14"/>
      <c r="EK112" s="14"/>
      <c r="EL112" s="14"/>
      <c r="EM112" s="14"/>
      <c r="EN112" s="14"/>
      <c r="EO112" s="14"/>
      <c r="EP112" s="14"/>
      <c r="EQ112" s="14"/>
      <c r="ER112" s="14"/>
      <c r="ES112" s="14"/>
      <c r="ET112" s="14"/>
      <c r="EU112" s="14"/>
      <c r="EV112" s="14"/>
      <c r="EW112" s="14"/>
      <c r="EX112" s="14"/>
      <c r="EY112" s="14"/>
      <c r="EZ112" s="14"/>
      <c r="FA112" s="14"/>
      <c r="FB112" s="14"/>
      <c r="FC112" s="14"/>
      <c r="FD112" s="14"/>
      <c r="FE112" s="14"/>
      <c r="FF112" s="14"/>
      <c r="FG112" s="14"/>
      <c r="FH112" s="14"/>
      <c r="FI112" s="14"/>
      <c r="FJ112" s="14"/>
      <c r="FK112" s="14"/>
      <c r="FL112" s="14"/>
      <c r="FM112" s="14"/>
      <c r="FN112" s="14"/>
      <c r="FO112" s="14"/>
      <c r="FP112" s="14"/>
      <c r="FQ112" s="14"/>
      <c r="FR112" s="14"/>
      <c r="FS112" s="14"/>
      <c r="FT112" s="14"/>
      <c r="FU112" s="14"/>
      <c r="FV112" s="14"/>
      <c r="FW112" s="14"/>
      <c r="FX112" s="14"/>
      <c r="FY112" s="14"/>
      <c r="FZ112" s="14"/>
      <c r="GA112" s="14"/>
      <c r="GB112" s="14"/>
      <c r="GC112" s="14"/>
      <c r="GD112" s="14"/>
      <c r="GE112" s="14"/>
      <c r="GF112" s="14"/>
      <c r="GG112" s="14"/>
      <c r="GH112" s="14"/>
      <c r="GI112" s="14"/>
      <c r="GJ112" s="14"/>
      <c r="GK112" s="14"/>
      <c r="GL112" s="14"/>
      <c r="GM112" s="14"/>
      <c r="GN112" s="14"/>
      <c r="GO112" s="14"/>
      <c r="GP112" s="14"/>
      <c r="GQ112" s="14"/>
      <c r="GR112" s="14"/>
      <c r="GS112" s="14"/>
      <c r="GT112" s="14"/>
      <c r="GU112" s="14"/>
      <c r="GV112" s="14"/>
      <c r="GW112" s="14"/>
      <c r="GX112" s="14"/>
      <c r="GY112" s="14"/>
      <c r="GZ112" s="14"/>
      <c r="HA112" s="14"/>
      <c r="HB112" s="14"/>
      <c r="HC112" s="14"/>
      <c r="HD112" s="14"/>
      <c r="HE112" s="14"/>
      <c r="HF112" s="14"/>
      <c r="HG112" s="14"/>
      <c r="HH112" s="14"/>
      <c r="HI112" s="14"/>
      <c r="HJ112" s="14"/>
      <c r="HK112" s="14"/>
      <c r="HL112" s="14"/>
      <c r="HM112" s="14"/>
      <c r="HN112" s="14"/>
      <c r="HO112" s="14"/>
      <c r="HP112" s="14"/>
      <c r="HQ112" s="14"/>
      <c r="HR112" s="14"/>
      <c r="HS112" s="14"/>
      <c r="HT112" s="14"/>
      <c r="HU112" s="14"/>
      <c r="HV112" s="14"/>
      <c r="HW112" s="14"/>
      <c r="HX112" s="14"/>
      <c r="HY112" s="14"/>
      <c r="HZ112" s="14"/>
      <c r="IA112" s="14"/>
      <c r="IB112" s="14"/>
      <c r="IC112" s="14"/>
      <c r="ID112" s="14"/>
      <c r="IE112" s="14"/>
      <c r="IF112" s="14"/>
      <c r="IG112" s="14"/>
      <c r="IH112" s="14"/>
      <c r="II112" s="14"/>
      <c r="IJ112" s="14"/>
      <c r="IK112" s="14"/>
      <c r="IL112" s="14"/>
      <c r="IM112" s="14"/>
      <c r="IN112" s="14"/>
      <c r="IO112" s="14"/>
      <c r="IP112" s="14"/>
      <c r="IQ112" s="14"/>
      <c r="IR112" s="14"/>
      <c r="IS112" s="14"/>
      <c r="IT112" s="14"/>
      <c r="IU112" s="14"/>
      <c r="IV112" s="14"/>
    </row>
    <row r="113" spans="1:256" ht="15">
      <c r="A113" s="14"/>
      <c r="B113" s="15" t="s">
        <v>2</v>
      </c>
      <c r="C113" s="16" t="s">
        <v>72</v>
      </c>
      <c r="D113" s="14"/>
      <c r="E113" s="16"/>
      <c r="F113" s="16"/>
      <c r="G113" s="16"/>
      <c r="H113" s="16"/>
      <c r="I113" s="16"/>
      <c r="J113" s="16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  <c r="BR113" s="14"/>
      <c r="BS113" s="14"/>
      <c r="BT113" s="14"/>
      <c r="BU113" s="14"/>
      <c r="BV113" s="14"/>
      <c r="BW113" s="14"/>
      <c r="BX113" s="14"/>
      <c r="BY113" s="14"/>
      <c r="BZ113" s="14"/>
      <c r="CA113" s="14"/>
      <c r="CB113" s="14"/>
      <c r="CC113" s="14"/>
      <c r="CD113" s="14"/>
      <c r="CE113" s="14"/>
      <c r="CF113" s="14"/>
      <c r="CG113" s="14"/>
      <c r="CH113" s="14"/>
      <c r="CI113" s="14"/>
      <c r="CJ113" s="14"/>
      <c r="CK113" s="14"/>
      <c r="CL113" s="14"/>
      <c r="CM113" s="14"/>
      <c r="CN113" s="14"/>
      <c r="CO113" s="14"/>
      <c r="CP113" s="14"/>
      <c r="CQ113" s="14"/>
      <c r="CR113" s="14"/>
      <c r="CS113" s="14"/>
      <c r="CT113" s="14"/>
      <c r="CU113" s="14"/>
      <c r="CV113" s="14"/>
      <c r="CW113" s="14"/>
      <c r="CX113" s="14"/>
      <c r="CY113" s="14"/>
      <c r="CZ113" s="14"/>
      <c r="DA113" s="14"/>
      <c r="DB113" s="14"/>
      <c r="DC113" s="14"/>
      <c r="DD113" s="14"/>
      <c r="DE113" s="14"/>
      <c r="DF113" s="14"/>
      <c r="DG113" s="14"/>
      <c r="DH113" s="14"/>
      <c r="DI113" s="14"/>
      <c r="DJ113" s="14"/>
      <c r="DK113" s="14"/>
      <c r="DL113" s="14"/>
      <c r="DM113" s="14"/>
      <c r="DN113" s="14"/>
      <c r="DO113" s="14"/>
      <c r="DP113" s="14"/>
      <c r="DQ113" s="14"/>
      <c r="DR113" s="14"/>
      <c r="DS113" s="14"/>
      <c r="DT113" s="14"/>
      <c r="DU113" s="14"/>
      <c r="DV113" s="14"/>
      <c r="DW113" s="14"/>
      <c r="DX113" s="14"/>
      <c r="DY113" s="14"/>
      <c r="DZ113" s="14"/>
      <c r="EA113" s="14"/>
      <c r="EB113" s="14"/>
      <c r="EC113" s="14"/>
      <c r="ED113" s="14"/>
      <c r="EE113" s="14"/>
      <c r="EF113" s="14"/>
      <c r="EG113" s="14"/>
      <c r="EH113" s="14"/>
      <c r="EI113" s="14"/>
      <c r="EJ113" s="14"/>
      <c r="EK113" s="14"/>
      <c r="EL113" s="14"/>
      <c r="EM113" s="14"/>
      <c r="EN113" s="14"/>
      <c r="EO113" s="14"/>
      <c r="EP113" s="14"/>
      <c r="EQ113" s="14"/>
      <c r="ER113" s="14"/>
      <c r="ES113" s="14"/>
      <c r="ET113" s="14"/>
      <c r="EU113" s="14"/>
      <c r="EV113" s="14"/>
      <c r="EW113" s="14"/>
      <c r="EX113" s="14"/>
      <c r="EY113" s="14"/>
      <c r="EZ113" s="14"/>
      <c r="FA113" s="14"/>
      <c r="FB113" s="14"/>
      <c r="FC113" s="14"/>
      <c r="FD113" s="14"/>
      <c r="FE113" s="14"/>
      <c r="FF113" s="14"/>
      <c r="FG113" s="14"/>
      <c r="FH113" s="14"/>
      <c r="FI113" s="14"/>
      <c r="FJ113" s="14"/>
      <c r="FK113" s="14"/>
      <c r="FL113" s="14"/>
      <c r="FM113" s="14"/>
      <c r="FN113" s="14"/>
      <c r="FO113" s="14"/>
      <c r="FP113" s="14"/>
      <c r="FQ113" s="14"/>
      <c r="FR113" s="14"/>
      <c r="FS113" s="14"/>
      <c r="FT113" s="14"/>
      <c r="FU113" s="14"/>
      <c r="FV113" s="14"/>
      <c r="FW113" s="14"/>
      <c r="FX113" s="14"/>
      <c r="FY113" s="14"/>
      <c r="FZ113" s="14"/>
      <c r="GA113" s="14"/>
      <c r="GB113" s="14"/>
      <c r="GC113" s="14"/>
      <c r="GD113" s="14"/>
      <c r="GE113" s="14"/>
      <c r="GF113" s="14"/>
      <c r="GG113" s="14"/>
      <c r="GH113" s="14"/>
      <c r="GI113" s="14"/>
      <c r="GJ113" s="14"/>
      <c r="GK113" s="14"/>
      <c r="GL113" s="14"/>
      <c r="GM113" s="14"/>
      <c r="GN113" s="14"/>
      <c r="GO113" s="14"/>
      <c r="GP113" s="14"/>
      <c r="GQ113" s="14"/>
      <c r="GR113" s="14"/>
      <c r="GS113" s="14"/>
      <c r="GT113" s="14"/>
      <c r="GU113" s="14"/>
      <c r="GV113" s="14"/>
      <c r="GW113" s="14"/>
      <c r="GX113" s="14"/>
      <c r="GY113" s="14"/>
      <c r="GZ113" s="14"/>
      <c r="HA113" s="14"/>
      <c r="HB113" s="14"/>
      <c r="HC113" s="14"/>
      <c r="HD113" s="14"/>
      <c r="HE113" s="14"/>
      <c r="HF113" s="14"/>
      <c r="HG113" s="14"/>
      <c r="HH113" s="14"/>
      <c r="HI113" s="14"/>
      <c r="HJ113" s="14"/>
      <c r="HK113" s="14"/>
      <c r="HL113" s="14"/>
      <c r="HM113" s="14"/>
      <c r="HN113" s="14"/>
      <c r="HO113" s="14"/>
      <c r="HP113" s="14"/>
      <c r="HQ113" s="14"/>
      <c r="HR113" s="14"/>
      <c r="HS113" s="14"/>
      <c r="HT113" s="14"/>
      <c r="HU113" s="14"/>
      <c r="HV113" s="14"/>
      <c r="HW113" s="14"/>
      <c r="HX113" s="14"/>
      <c r="HY113" s="14"/>
      <c r="HZ113" s="14"/>
      <c r="IA113" s="14"/>
      <c r="IB113" s="14"/>
      <c r="IC113" s="14"/>
      <c r="ID113" s="14"/>
      <c r="IE113" s="14"/>
      <c r="IF113" s="14"/>
      <c r="IG113" s="14"/>
      <c r="IH113" s="14"/>
      <c r="II113" s="14"/>
      <c r="IJ113" s="14"/>
      <c r="IK113" s="14"/>
      <c r="IL113" s="14"/>
      <c r="IM113" s="14"/>
      <c r="IN113" s="14"/>
      <c r="IO113" s="14"/>
      <c r="IP113" s="14"/>
      <c r="IQ113" s="14"/>
      <c r="IR113" s="14"/>
      <c r="IS113" s="14"/>
      <c r="IT113" s="14"/>
      <c r="IU113" s="14"/>
      <c r="IV113" s="14"/>
    </row>
    <row r="114" spans="5:10" ht="15">
      <c r="E114" s="17"/>
      <c r="F114" s="17"/>
      <c r="G114" s="17"/>
      <c r="H114" s="17"/>
      <c r="I114" s="17"/>
      <c r="J114" s="13"/>
    </row>
    <row r="115" spans="3:10" ht="15">
      <c r="C115" s="9" t="s">
        <v>11</v>
      </c>
      <c r="D115" s="10" t="s">
        <v>0</v>
      </c>
      <c r="E115" s="11" t="s">
        <v>16</v>
      </c>
      <c r="F115" s="12" t="s">
        <v>13</v>
      </c>
      <c r="G115" s="9">
        <v>647</v>
      </c>
      <c r="H115" s="10" t="s">
        <v>0</v>
      </c>
      <c r="I115" s="11">
        <v>639</v>
      </c>
      <c r="J115" s="13"/>
    </row>
    <row r="116" spans="1:256" ht="15">
      <c r="A116" s="14"/>
      <c r="B116" s="15" t="s">
        <v>1</v>
      </c>
      <c r="C116" s="16" t="s">
        <v>73</v>
      </c>
      <c r="D116" s="14"/>
      <c r="E116" s="16"/>
      <c r="F116" s="16"/>
      <c r="G116" s="16"/>
      <c r="H116" s="16"/>
      <c r="I116" s="16"/>
      <c r="J116" s="16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4"/>
      <c r="BM116" s="14"/>
      <c r="BN116" s="14"/>
      <c r="BO116" s="14"/>
      <c r="BP116" s="14"/>
      <c r="BQ116" s="14"/>
      <c r="BR116" s="14"/>
      <c r="BS116" s="14"/>
      <c r="BT116" s="14"/>
      <c r="BU116" s="14"/>
      <c r="BV116" s="14"/>
      <c r="BW116" s="14"/>
      <c r="BX116" s="14"/>
      <c r="BY116" s="14"/>
      <c r="BZ116" s="14"/>
      <c r="CA116" s="14"/>
      <c r="CB116" s="14"/>
      <c r="CC116" s="14"/>
      <c r="CD116" s="14"/>
      <c r="CE116" s="14"/>
      <c r="CF116" s="14"/>
      <c r="CG116" s="14"/>
      <c r="CH116" s="14"/>
      <c r="CI116" s="14"/>
      <c r="CJ116" s="14"/>
      <c r="CK116" s="14"/>
      <c r="CL116" s="14"/>
      <c r="CM116" s="14"/>
      <c r="CN116" s="14"/>
      <c r="CO116" s="14"/>
      <c r="CP116" s="14"/>
      <c r="CQ116" s="14"/>
      <c r="CR116" s="14"/>
      <c r="CS116" s="14"/>
      <c r="CT116" s="14"/>
      <c r="CU116" s="14"/>
      <c r="CV116" s="14"/>
      <c r="CW116" s="14"/>
      <c r="CX116" s="14"/>
      <c r="CY116" s="14"/>
      <c r="CZ116" s="14"/>
      <c r="DA116" s="14"/>
      <c r="DB116" s="14"/>
      <c r="DC116" s="14"/>
      <c r="DD116" s="14"/>
      <c r="DE116" s="14"/>
      <c r="DF116" s="14"/>
      <c r="DG116" s="14"/>
      <c r="DH116" s="14"/>
      <c r="DI116" s="14"/>
      <c r="DJ116" s="14"/>
      <c r="DK116" s="14"/>
      <c r="DL116" s="14"/>
      <c r="DM116" s="14"/>
      <c r="DN116" s="14"/>
      <c r="DO116" s="14"/>
      <c r="DP116" s="14"/>
      <c r="DQ116" s="14"/>
      <c r="DR116" s="14"/>
      <c r="DS116" s="14"/>
      <c r="DT116" s="14"/>
      <c r="DU116" s="14"/>
      <c r="DV116" s="14"/>
      <c r="DW116" s="14"/>
      <c r="DX116" s="14"/>
      <c r="DY116" s="14"/>
      <c r="DZ116" s="14"/>
      <c r="EA116" s="14"/>
      <c r="EB116" s="14"/>
      <c r="EC116" s="14"/>
      <c r="ED116" s="14"/>
      <c r="EE116" s="14"/>
      <c r="EF116" s="14"/>
      <c r="EG116" s="14"/>
      <c r="EH116" s="14"/>
      <c r="EI116" s="14"/>
      <c r="EJ116" s="14"/>
      <c r="EK116" s="14"/>
      <c r="EL116" s="14"/>
      <c r="EM116" s="14"/>
      <c r="EN116" s="14"/>
      <c r="EO116" s="14"/>
      <c r="EP116" s="14"/>
      <c r="EQ116" s="14"/>
      <c r="ER116" s="14"/>
      <c r="ES116" s="14"/>
      <c r="ET116" s="14"/>
      <c r="EU116" s="14"/>
      <c r="EV116" s="14"/>
      <c r="EW116" s="14"/>
      <c r="EX116" s="14"/>
      <c r="EY116" s="14"/>
      <c r="EZ116" s="14"/>
      <c r="FA116" s="14"/>
      <c r="FB116" s="14"/>
      <c r="FC116" s="14"/>
      <c r="FD116" s="14"/>
      <c r="FE116" s="14"/>
      <c r="FF116" s="14"/>
      <c r="FG116" s="14"/>
      <c r="FH116" s="14"/>
      <c r="FI116" s="14"/>
      <c r="FJ116" s="14"/>
      <c r="FK116" s="14"/>
      <c r="FL116" s="14"/>
      <c r="FM116" s="14"/>
      <c r="FN116" s="14"/>
      <c r="FO116" s="14"/>
      <c r="FP116" s="14"/>
      <c r="FQ116" s="14"/>
      <c r="FR116" s="14"/>
      <c r="FS116" s="14"/>
      <c r="FT116" s="14"/>
      <c r="FU116" s="14"/>
      <c r="FV116" s="14"/>
      <c r="FW116" s="14"/>
      <c r="FX116" s="14"/>
      <c r="FY116" s="14"/>
      <c r="FZ116" s="14"/>
      <c r="GA116" s="14"/>
      <c r="GB116" s="14"/>
      <c r="GC116" s="14"/>
      <c r="GD116" s="14"/>
      <c r="GE116" s="14"/>
      <c r="GF116" s="14"/>
      <c r="GG116" s="14"/>
      <c r="GH116" s="14"/>
      <c r="GI116" s="14"/>
      <c r="GJ116" s="14"/>
      <c r="GK116" s="14"/>
      <c r="GL116" s="14"/>
      <c r="GM116" s="14"/>
      <c r="GN116" s="14"/>
      <c r="GO116" s="14"/>
      <c r="GP116" s="14"/>
      <c r="GQ116" s="14"/>
      <c r="GR116" s="14"/>
      <c r="GS116" s="14"/>
      <c r="GT116" s="14"/>
      <c r="GU116" s="14"/>
      <c r="GV116" s="14"/>
      <c r="GW116" s="14"/>
      <c r="GX116" s="14"/>
      <c r="GY116" s="14"/>
      <c r="GZ116" s="14"/>
      <c r="HA116" s="14"/>
      <c r="HB116" s="14"/>
      <c r="HC116" s="14"/>
      <c r="HD116" s="14"/>
      <c r="HE116" s="14"/>
      <c r="HF116" s="14"/>
      <c r="HG116" s="14"/>
      <c r="HH116" s="14"/>
      <c r="HI116" s="14"/>
      <c r="HJ116" s="14"/>
      <c r="HK116" s="14"/>
      <c r="HL116" s="14"/>
      <c r="HM116" s="14"/>
      <c r="HN116" s="14"/>
      <c r="HO116" s="14"/>
      <c r="HP116" s="14"/>
      <c r="HQ116" s="14"/>
      <c r="HR116" s="14"/>
      <c r="HS116" s="14"/>
      <c r="HT116" s="14"/>
      <c r="HU116" s="14"/>
      <c r="HV116" s="14"/>
      <c r="HW116" s="14"/>
      <c r="HX116" s="14"/>
      <c r="HY116" s="14"/>
      <c r="HZ116" s="14"/>
      <c r="IA116" s="14"/>
      <c r="IB116" s="14"/>
      <c r="IC116" s="14"/>
      <c r="ID116" s="14"/>
      <c r="IE116" s="14"/>
      <c r="IF116" s="14"/>
      <c r="IG116" s="14"/>
      <c r="IH116" s="14"/>
      <c r="II116" s="14"/>
      <c r="IJ116" s="14"/>
      <c r="IK116" s="14"/>
      <c r="IL116" s="14"/>
      <c r="IM116" s="14"/>
      <c r="IN116" s="14"/>
      <c r="IO116" s="14"/>
      <c r="IP116" s="14"/>
      <c r="IQ116" s="14"/>
      <c r="IR116" s="14"/>
      <c r="IS116" s="14"/>
      <c r="IT116" s="14"/>
      <c r="IU116" s="14"/>
      <c r="IV116" s="14"/>
    </row>
    <row r="117" spans="1:256" ht="15">
      <c r="A117" s="14"/>
      <c r="B117" s="15" t="s">
        <v>2</v>
      </c>
      <c r="C117" s="16" t="s">
        <v>74</v>
      </c>
      <c r="D117" s="14"/>
      <c r="E117" s="16"/>
      <c r="F117" s="16"/>
      <c r="G117" s="16"/>
      <c r="H117" s="16"/>
      <c r="I117" s="16"/>
      <c r="J117" s="16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4"/>
      <c r="BN117" s="14"/>
      <c r="BO117" s="14"/>
      <c r="BP117" s="14"/>
      <c r="BQ117" s="14"/>
      <c r="BR117" s="14"/>
      <c r="BS117" s="14"/>
      <c r="BT117" s="14"/>
      <c r="BU117" s="14"/>
      <c r="BV117" s="14"/>
      <c r="BW117" s="14"/>
      <c r="BX117" s="14"/>
      <c r="BY117" s="14"/>
      <c r="BZ117" s="14"/>
      <c r="CA117" s="14"/>
      <c r="CB117" s="14"/>
      <c r="CC117" s="14"/>
      <c r="CD117" s="14"/>
      <c r="CE117" s="14"/>
      <c r="CF117" s="14"/>
      <c r="CG117" s="14"/>
      <c r="CH117" s="14"/>
      <c r="CI117" s="14"/>
      <c r="CJ117" s="14"/>
      <c r="CK117" s="14"/>
      <c r="CL117" s="14"/>
      <c r="CM117" s="14"/>
      <c r="CN117" s="14"/>
      <c r="CO117" s="14"/>
      <c r="CP117" s="14"/>
      <c r="CQ117" s="14"/>
      <c r="CR117" s="14"/>
      <c r="CS117" s="14"/>
      <c r="CT117" s="14"/>
      <c r="CU117" s="14"/>
      <c r="CV117" s="14"/>
      <c r="CW117" s="14"/>
      <c r="CX117" s="14"/>
      <c r="CY117" s="14"/>
      <c r="CZ117" s="14"/>
      <c r="DA117" s="14"/>
      <c r="DB117" s="14"/>
      <c r="DC117" s="14"/>
      <c r="DD117" s="14"/>
      <c r="DE117" s="14"/>
      <c r="DF117" s="14"/>
      <c r="DG117" s="14"/>
      <c r="DH117" s="14"/>
      <c r="DI117" s="14"/>
      <c r="DJ117" s="14"/>
      <c r="DK117" s="14"/>
      <c r="DL117" s="14"/>
      <c r="DM117" s="14"/>
      <c r="DN117" s="14"/>
      <c r="DO117" s="14"/>
      <c r="DP117" s="14"/>
      <c r="DQ117" s="14"/>
      <c r="DR117" s="14"/>
      <c r="DS117" s="14"/>
      <c r="DT117" s="14"/>
      <c r="DU117" s="14"/>
      <c r="DV117" s="14"/>
      <c r="DW117" s="14"/>
      <c r="DX117" s="14"/>
      <c r="DY117" s="14"/>
      <c r="DZ117" s="14"/>
      <c r="EA117" s="14"/>
      <c r="EB117" s="14"/>
      <c r="EC117" s="14"/>
      <c r="ED117" s="14"/>
      <c r="EE117" s="14"/>
      <c r="EF117" s="14"/>
      <c r="EG117" s="14"/>
      <c r="EH117" s="14"/>
      <c r="EI117" s="14"/>
      <c r="EJ117" s="14"/>
      <c r="EK117" s="14"/>
      <c r="EL117" s="14"/>
      <c r="EM117" s="14"/>
      <c r="EN117" s="14"/>
      <c r="EO117" s="14"/>
      <c r="EP117" s="14"/>
      <c r="EQ117" s="14"/>
      <c r="ER117" s="14"/>
      <c r="ES117" s="14"/>
      <c r="ET117" s="14"/>
      <c r="EU117" s="14"/>
      <c r="EV117" s="14"/>
      <c r="EW117" s="14"/>
      <c r="EX117" s="14"/>
      <c r="EY117" s="14"/>
      <c r="EZ117" s="14"/>
      <c r="FA117" s="14"/>
      <c r="FB117" s="14"/>
      <c r="FC117" s="14"/>
      <c r="FD117" s="14"/>
      <c r="FE117" s="14"/>
      <c r="FF117" s="14"/>
      <c r="FG117" s="14"/>
      <c r="FH117" s="14"/>
      <c r="FI117" s="14"/>
      <c r="FJ117" s="14"/>
      <c r="FK117" s="14"/>
      <c r="FL117" s="14"/>
      <c r="FM117" s="14"/>
      <c r="FN117" s="14"/>
      <c r="FO117" s="14"/>
      <c r="FP117" s="14"/>
      <c r="FQ117" s="14"/>
      <c r="FR117" s="14"/>
      <c r="FS117" s="14"/>
      <c r="FT117" s="14"/>
      <c r="FU117" s="14"/>
      <c r="FV117" s="14"/>
      <c r="FW117" s="14"/>
      <c r="FX117" s="14"/>
      <c r="FY117" s="14"/>
      <c r="FZ117" s="14"/>
      <c r="GA117" s="14"/>
      <c r="GB117" s="14"/>
      <c r="GC117" s="14"/>
      <c r="GD117" s="14"/>
      <c r="GE117" s="14"/>
      <c r="GF117" s="14"/>
      <c r="GG117" s="14"/>
      <c r="GH117" s="14"/>
      <c r="GI117" s="14"/>
      <c r="GJ117" s="14"/>
      <c r="GK117" s="14"/>
      <c r="GL117" s="14"/>
      <c r="GM117" s="14"/>
      <c r="GN117" s="14"/>
      <c r="GO117" s="14"/>
      <c r="GP117" s="14"/>
      <c r="GQ117" s="14"/>
      <c r="GR117" s="14"/>
      <c r="GS117" s="14"/>
      <c r="GT117" s="14"/>
      <c r="GU117" s="14"/>
      <c r="GV117" s="14"/>
      <c r="GW117" s="14"/>
      <c r="GX117" s="14"/>
      <c r="GY117" s="14"/>
      <c r="GZ117" s="14"/>
      <c r="HA117" s="14"/>
      <c r="HB117" s="14"/>
      <c r="HC117" s="14"/>
      <c r="HD117" s="14"/>
      <c r="HE117" s="14"/>
      <c r="HF117" s="14"/>
      <c r="HG117" s="14"/>
      <c r="HH117" s="14"/>
      <c r="HI117" s="14"/>
      <c r="HJ117" s="14"/>
      <c r="HK117" s="14"/>
      <c r="HL117" s="14"/>
      <c r="HM117" s="14"/>
      <c r="HN117" s="14"/>
      <c r="HO117" s="14"/>
      <c r="HP117" s="14"/>
      <c r="HQ117" s="14"/>
      <c r="HR117" s="14"/>
      <c r="HS117" s="14"/>
      <c r="HT117" s="14"/>
      <c r="HU117" s="14"/>
      <c r="HV117" s="14"/>
      <c r="HW117" s="14"/>
      <c r="HX117" s="14"/>
      <c r="HY117" s="14"/>
      <c r="HZ117" s="14"/>
      <c r="IA117" s="14"/>
      <c r="IB117" s="14"/>
      <c r="IC117" s="14"/>
      <c r="ID117" s="14"/>
      <c r="IE117" s="14"/>
      <c r="IF117" s="14"/>
      <c r="IG117" s="14"/>
      <c r="IH117" s="14"/>
      <c r="II117" s="14"/>
      <c r="IJ117" s="14"/>
      <c r="IK117" s="14"/>
      <c r="IL117" s="14"/>
      <c r="IM117" s="14"/>
      <c r="IN117" s="14"/>
      <c r="IO117" s="14"/>
      <c r="IP117" s="14"/>
      <c r="IQ117" s="14"/>
      <c r="IR117" s="14"/>
      <c r="IS117" s="14"/>
      <c r="IT117" s="14"/>
      <c r="IU117" s="14"/>
      <c r="IV117" s="14"/>
    </row>
    <row r="118" spans="5:10" ht="15">
      <c r="E118" s="17"/>
      <c r="F118" s="17"/>
      <c r="G118" s="17"/>
      <c r="H118" s="17"/>
      <c r="I118" s="17"/>
      <c r="J118" s="13"/>
    </row>
    <row r="119" spans="5:10" ht="15">
      <c r="E119" s="17"/>
      <c r="F119" s="17"/>
      <c r="G119" s="17"/>
      <c r="H119" s="17"/>
      <c r="I119" s="17"/>
      <c r="J119" s="13"/>
    </row>
    <row r="120" spans="5:10" ht="15">
      <c r="E120" s="17"/>
      <c r="F120" s="17"/>
      <c r="G120" s="17"/>
      <c r="H120" s="17"/>
      <c r="I120" s="17"/>
      <c r="J120" s="13"/>
    </row>
    <row r="121" spans="5:10" ht="15">
      <c r="E121" s="17"/>
      <c r="F121" s="17"/>
      <c r="G121" s="17"/>
      <c r="H121" s="17"/>
      <c r="I121" s="17"/>
      <c r="J121" s="13"/>
    </row>
    <row r="122" spans="5:10" ht="15">
      <c r="E122" s="17"/>
      <c r="F122" s="17"/>
      <c r="G122" s="17"/>
      <c r="H122" s="17"/>
      <c r="I122" s="17"/>
      <c r="J122" s="13"/>
    </row>
    <row r="123" spans="5:10" ht="15">
      <c r="E123" s="17"/>
      <c r="F123" s="17"/>
      <c r="G123" s="17"/>
      <c r="H123" s="17"/>
      <c r="I123" s="17"/>
      <c r="J123" s="13"/>
    </row>
    <row r="124" spans="5:10" ht="15">
      <c r="E124" s="17"/>
      <c r="F124" s="17"/>
      <c r="G124" s="17"/>
      <c r="H124" s="17"/>
      <c r="I124" s="17"/>
      <c r="J124" s="13"/>
    </row>
    <row r="125" spans="5:10" ht="15">
      <c r="E125" s="17"/>
      <c r="F125" s="17"/>
      <c r="G125" s="17"/>
      <c r="H125" s="17"/>
      <c r="I125" s="17"/>
      <c r="J125" s="13"/>
    </row>
    <row r="126" spans="5:10" ht="15">
      <c r="E126" s="17"/>
      <c r="F126" s="17"/>
      <c r="G126" s="17"/>
      <c r="H126" s="17"/>
      <c r="I126" s="17"/>
      <c r="J126" s="13"/>
    </row>
    <row r="127" spans="5:10" ht="15">
      <c r="E127" s="17"/>
      <c r="F127" s="17"/>
      <c r="G127" s="17"/>
      <c r="H127" s="17"/>
      <c r="I127" s="17"/>
      <c r="J127" s="13"/>
    </row>
    <row r="128" spans="5:10" ht="15">
      <c r="E128" s="17"/>
      <c r="F128" s="17"/>
      <c r="G128" s="17"/>
      <c r="H128" s="17"/>
      <c r="I128" s="17"/>
      <c r="J128" s="13"/>
    </row>
    <row r="129" spans="5:10" ht="15">
      <c r="E129" s="17"/>
      <c r="F129" s="17"/>
      <c r="G129" s="17"/>
      <c r="H129" s="17"/>
      <c r="I129" s="17"/>
      <c r="J129" s="13"/>
    </row>
    <row r="130" spans="5:10" ht="15">
      <c r="E130" s="17"/>
      <c r="F130" s="17"/>
      <c r="G130" s="17"/>
      <c r="H130" s="17"/>
      <c r="I130" s="17"/>
      <c r="J130" s="13"/>
    </row>
    <row r="131" spans="5:10" ht="15">
      <c r="E131" s="17"/>
      <c r="F131" s="17"/>
      <c r="G131" s="17"/>
      <c r="H131" s="17"/>
      <c r="I131" s="17"/>
      <c r="J131" s="13"/>
    </row>
    <row r="132" spans="5:10" ht="15">
      <c r="E132" s="17"/>
      <c r="F132" s="17"/>
      <c r="G132" s="17"/>
      <c r="H132" s="17"/>
      <c r="I132" s="17"/>
      <c r="J132" s="13"/>
    </row>
    <row r="133" spans="5:10" ht="15">
      <c r="E133" s="17"/>
      <c r="F133" s="17"/>
      <c r="G133" s="17"/>
      <c r="H133" s="17"/>
      <c r="I133" s="17"/>
      <c r="J133" s="13"/>
    </row>
    <row r="134" spans="5:10" ht="15">
      <c r="E134" s="17"/>
      <c r="F134" s="17"/>
      <c r="G134" s="17"/>
      <c r="H134" s="17"/>
      <c r="I134" s="17"/>
      <c r="J134" s="13"/>
    </row>
    <row r="135" spans="5:10" ht="15">
      <c r="E135" s="17"/>
      <c r="F135" s="17"/>
      <c r="G135" s="17"/>
      <c r="H135" s="17"/>
      <c r="I135" s="17"/>
      <c r="J135" s="13"/>
    </row>
    <row r="136" spans="5:10" ht="15">
      <c r="E136" s="17"/>
      <c r="F136" s="17"/>
      <c r="G136" s="17"/>
      <c r="H136" s="17"/>
      <c r="I136" s="17"/>
      <c r="J136" s="13"/>
    </row>
    <row r="137" spans="5:10" ht="15">
      <c r="E137" s="17"/>
      <c r="F137" s="17"/>
      <c r="G137" s="17"/>
      <c r="H137" s="17"/>
      <c r="I137" s="17"/>
      <c r="J137" s="13"/>
    </row>
    <row r="138" spans="5:10" ht="15">
      <c r="E138" s="17"/>
      <c r="F138" s="17"/>
      <c r="G138" s="17"/>
      <c r="H138" s="17"/>
      <c r="I138" s="17"/>
      <c r="J138" s="13"/>
    </row>
    <row r="139" spans="5:10" ht="15">
      <c r="E139" s="17"/>
      <c r="F139" s="17"/>
      <c r="G139" s="17"/>
      <c r="H139" s="17"/>
      <c r="I139" s="17"/>
      <c r="J139" s="13"/>
    </row>
    <row r="140" spans="5:10" ht="15">
      <c r="E140" s="17"/>
      <c r="F140" s="17"/>
      <c r="G140" s="17"/>
      <c r="H140" s="17"/>
      <c r="I140" s="17"/>
      <c r="J140" s="13"/>
    </row>
    <row r="141" spans="5:10" ht="15">
      <c r="E141" s="17"/>
      <c r="F141" s="17"/>
      <c r="G141" s="17"/>
      <c r="H141" s="17"/>
      <c r="I141" s="17"/>
      <c r="J141" s="13"/>
    </row>
    <row r="142" spans="5:10" ht="15">
      <c r="E142" s="17"/>
      <c r="F142" s="17"/>
      <c r="G142" s="17"/>
      <c r="H142" s="17"/>
      <c r="I142" s="17"/>
      <c r="J142" s="13"/>
    </row>
  </sheetData>
  <sheetProtection/>
  <mergeCells count="4">
    <mergeCell ref="B1:I1"/>
    <mergeCell ref="B2:I2"/>
    <mergeCell ref="B3:I3"/>
    <mergeCell ref="B4:I4"/>
  </mergeCells>
  <printOptions/>
  <pageMargins left="0.5905511811023623" right="0.5905511811023623" top="0.1968503937007874" bottom="0.5905511811023623" header="0.3937007874015748" footer="0.5118110236220472"/>
  <pageSetup fitToHeight="0" horizontalDpi="600" verticalDpi="600" orientation="portrait" paperSize="9" r:id="rId2"/>
  <rowBreaks count="1" manualBreakCount="1">
    <brk id="150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8">
    <pageSetUpPr fitToPage="1"/>
  </sheetPr>
  <dimension ref="A2:O55"/>
  <sheetViews>
    <sheetView showGridLines="0" showRowColHeaders="0" tabSelected="1" zoomScaleSheetLayoutView="100" zoomScalePageLayoutView="0" workbookViewId="0" topLeftCell="A1">
      <selection activeCell="C7" sqref="C7"/>
    </sheetView>
  </sheetViews>
  <sheetFormatPr defaultColWidth="9.140625" defaultRowHeight="15"/>
  <cols>
    <col min="1" max="1" width="5.7109375" style="1" customWidth="1"/>
    <col min="2" max="2" width="3.7109375" style="1" customWidth="1"/>
    <col min="3" max="3" width="23.421875" style="1" customWidth="1"/>
    <col min="4" max="7" width="4.28125" style="1" customWidth="1"/>
    <col min="8" max="8" width="4.28125" style="1" hidden="1" customWidth="1"/>
    <col min="9" max="10" width="5.7109375" style="1" customWidth="1"/>
    <col min="11" max="11" width="6.00390625" style="1" customWidth="1"/>
    <col min="12" max="12" width="6.7109375" style="1" customWidth="1"/>
    <col min="13" max="14" width="5.7109375" style="1" customWidth="1"/>
    <col min="15" max="15" width="14.57421875" style="1" bestFit="1" customWidth="1"/>
    <col min="16" max="16384" width="9.140625" style="1" customWidth="1"/>
  </cols>
  <sheetData>
    <row r="1" ht="111" customHeight="1"/>
    <row r="2" spans="1:14" ht="26.25" customHeight="1">
      <c r="A2" s="18" t="s">
        <v>75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 ht="18" customHeight="1">
      <c r="A3" s="19" t="s">
        <v>76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ht="15" customHeight="1"/>
    <row r="5" spans="1:14" ht="23.25" customHeight="1">
      <c r="A5" s="20"/>
      <c r="B5" s="21" t="s">
        <v>3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3"/>
      <c r="N5" s="24"/>
    </row>
    <row r="6" spans="1:14" ht="20.25" customHeight="1">
      <c r="A6" s="25"/>
      <c r="B6" s="26" t="s">
        <v>77</v>
      </c>
      <c r="C6" s="27"/>
      <c r="D6" s="28"/>
      <c r="E6" s="28"/>
      <c r="F6" s="28"/>
      <c r="G6" s="28"/>
      <c r="H6" s="28"/>
      <c r="I6" s="28"/>
      <c r="J6" s="28"/>
      <c r="K6" s="28"/>
      <c r="L6" s="28"/>
      <c r="M6" s="29"/>
      <c r="N6" s="24"/>
    </row>
    <row r="7" spans="2:13" ht="57.75" customHeight="1">
      <c r="B7" s="30" t="s">
        <v>78</v>
      </c>
      <c r="C7" s="31" t="s">
        <v>79</v>
      </c>
      <c r="D7" s="32" t="s">
        <v>80</v>
      </c>
      <c r="E7" s="32" t="s">
        <v>81</v>
      </c>
      <c r="F7" s="32" t="s">
        <v>82</v>
      </c>
      <c r="G7" s="32" t="s">
        <v>83</v>
      </c>
      <c r="H7" s="32" t="s">
        <v>84</v>
      </c>
      <c r="I7" s="32" t="s">
        <v>85</v>
      </c>
      <c r="J7" s="32" t="s">
        <v>86</v>
      </c>
      <c r="K7" s="32" t="s">
        <v>87</v>
      </c>
      <c r="L7" s="32" t="s">
        <v>88</v>
      </c>
      <c r="M7" s="33" t="s">
        <v>89</v>
      </c>
    </row>
    <row r="8" spans="2:13" ht="15">
      <c r="B8" s="34">
        <v>1</v>
      </c>
      <c r="C8" s="35" t="s">
        <v>21</v>
      </c>
      <c r="D8" s="36">
        <v>42</v>
      </c>
      <c r="E8" s="36">
        <v>33</v>
      </c>
      <c r="F8" s="36">
        <v>0</v>
      </c>
      <c r="G8" s="36">
        <v>9</v>
      </c>
      <c r="H8" s="36">
        <v>0</v>
      </c>
      <c r="I8" s="37">
        <v>66</v>
      </c>
      <c r="J8" s="37">
        <v>88.5</v>
      </c>
      <c r="K8" s="38">
        <v>630.3571428571429</v>
      </c>
      <c r="L8" s="36">
        <v>26475</v>
      </c>
      <c r="M8" s="39">
        <v>154.5</v>
      </c>
    </row>
    <row r="9" spans="2:13" ht="15">
      <c r="B9" s="34">
        <v>2</v>
      </c>
      <c r="C9" s="35" t="s">
        <v>16</v>
      </c>
      <c r="D9" s="36">
        <v>42</v>
      </c>
      <c r="E9" s="36">
        <v>32</v>
      </c>
      <c r="F9" s="36">
        <v>0</v>
      </c>
      <c r="G9" s="36">
        <v>10</v>
      </c>
      <c r="H9" s="36">
        <v>0</v>
      </c>
      <c r="I9" s="37">
        <v>64</v>
      </c>
      <c r="J9" s="37">
        <v>85</v>
      </c>
      <c r="K9" s="38">
        <v>643</v>
      </c>
      <c r="L9" s="36">
        <v>27006</v>
      </c>
      <c r="M9" s="39">
        <v>149</v>
      </c>
    </row>
    <row r="10" spans="2:13" ht="15">
      <c r="B10" s="34">
        <v>3</v>
      </c>
      <c r="C10" s="35" t="s">
        <v>11</v>
      </c>
      <c r="D10" s="36">
        <v>42</v>
      </c>
      <c r="E10" s="36">
        <v>27</v>
      </c>
      <c r="F10" s="36">
        <v>0</v>
      </c>
      <c r="G10" s="36">
        <v>15</v>
      </c>
      <c r="H10" s="36">
        <v>0</v>
      </c>
      <c r="I10" s="37">
        <v>54</v>
      </c>
      <c r="J10" s="37">
        <v>72</v>
      </c>
      <c r="K10" s="38">
        <v>589.7619047619048</v>
      </c>
      <c r="L10" s="36">
        <v>24770</v>
      </c>
      <c r="M10" s="39">
        <v>126</v>
      </c>
    </row>
    <row r="11" spans="2:13" ht="15">
      <c r="B11" s="34">
        <v>4</v>
      </c>
      <c r="C11" s="35" t="s">
        <v>17</v>
      </c>
      <c r="D11" s="36">
        <v>42</v>
      </c>
      <c r="E11" s="36">
        <v>22</v>
      </c>
      <c r="F11" s="36">
        <v>0</v>
      </c>
      <c r="G11" s="36">
        <v>20</v>
      </c>
      <c r="H11" s="36">
        <v>0</v>
      </c>
      <c r="I11" s="37">
        <v>44</v>
      </c>
      <c r="J11" s="37">
        <v>63</v>
      </c>
      <c r="K11" s="38">
        <v>578.4285714285714</v>
      </c>
      <c r="L11" s="36">
        <v>24294</v>
      </c>
      <c r="M11" s="39">
        <v>107</v>
      </c>
    </row>
    <row r="12" spans="2:13" ht="15">
      <c r="B12" s="34">
        <v>5</v>
      </c>
      <c r="C12" s="35" t="s">
        <v>20</v>
      </c>
      <c r="D12" s="36">
        <v>42</v>
      </c>
      <c r="E12" s="36">
        <v>16</v>
      </c>
      <c r="F12" s="36">
        <v>0</v>
      </c>
      <c r="G12" s="36">
        <v>26</v>
      </c>
      <c r="H12" s="36">
        <v>0</v>
      </c>
      <c r="I12" s="37">
        <v>32</v>
      </c>
      <c r="J12" s="37">
        <v>54.5</v>
      </c>
      <c r="K12" s="38">
        <v>549.6904761904761</v>
      </c>
      <c r="L12" s="36">
        <v>23157</v>
      </c>
      <c r="M12" s="39">
        <v>86.5</v>
      </c>
    </row>
    <row r="13" spans="2:13" ht="15">
      <c r="B13" s="34">
        <v>6</v>
      </c>
      <c r="C13" s="35" t="s">
        <v>6</v>
      </c>
      <c r="D13" s="36">
        <v>42</v>
      </c>
      <c r="E13" s="36">
        <v>16</v>
      </c>
      <c r="F13" s="36">
        <v>0</v>
      </c>
      <c r="G13" s="36">
        <v>26</v>
      </c>
      <c r="H13" s="36">
        <v>0</v>
      </c>
      <c r="I13" s="37">
        <v>32</v>
      </c>
      <c r="J13" s="37">
        <v>53.5</v>
      </c>
      <c r="K13" s="38">
        <v>534.0714285714286</v>
      </c>
      <c r="L13" s="36">
        <v>22841</v>
      </c>
      <c r="M13" s="39">
        <v>85.5</v>
      </c>
    </row>
    <row r="14" spans="2:13" ht="15">
      <c r="B14" s="34">
        <v>7</v>
      </c>
      <c r="C14" s="35" t="s">
        <v>12</v>
      </c>
      <c r="D14" s="36">
        <v>42</v>
      </c>
      <c r="E14" s="36">
        <v>15</v>
      </c>
      <c r="F14" s="36">
        <v>0</v>
      </c>
      <c r="G14" s="36">
        <v>27</v>
      </c>
      <c r="H14" s="36">
        <v>0</v>
      </c>
      <c r="I14" s="37">
        <v>30</v>
      </c>
      <c r="J14" s="37">
        <v>53</v>
      </c>
      <c r="K14" s="38">
        <v>549.7619047619048</v>
      </c>
      <c r="L14" s="36">
        <v>23440</v>
      </c>
      <c r="M14" s="39">
        <v>83</v>
      </c>
    </row>
    <row r="15" spans="2:13" ht="15">
      <c r="B15" s="34">
        <v>8</v>
      </c>
      <c r="C15" s="35" t="s">
        <v>7</v>
      </c>
      <c r="D15" s="36">
        <v>42</v>
      </c>
      <c r="E15" s="36">
        <v>7</v>
      </c>
      <c r="F15" s="36">
        <v>0</v>
      </c>
      <c r="G15" s="36">
        <v>35</v>
      </c>
      <c r="H15" s="36">
        <v>0</v>
      </c>
      <c r="I15" s="37">
        <v>14</v>
      </c>
      <c r="J15" s="37">
        <v>34.5</v>
      </c>
      <c r="K15" s="38">
        <v>453.6904761904762</v>
      </c>
      <c r="L15" s="36">
        <v>19055</v>
      </c>
      <c r="M15" s="39">
        <v>48.5</v>
      </c>
    </row>
    <row r="16" spans="2:13" ht="15" hidden="1">
      <c r="B16" s="34"/>
      <c r="C16" s="35" t="s">
        <v>90</v>
      </c>
      <c r="D16" s="36"/>
      <c r="E16" s="36"/>
      <c r="F16" s="36"/>
      <c r="G16" s="36"/>
      <c r="H16" s="36"/>
      <c r="I16" s="37"/>
      <c r="J16" s="37"/>
      <c r="K16" s="38"/>
      <c r="L16" s="36"/>
      <c r="M16" s="39"/>
    </row>
    <row r="17" spans="2:13" ht="15" hidden="1">
      <c r="B17" s="34"/>
      <c r="C17" s="35" t="s">
        <v>90</v>
      </c>
      <c r="D17" s="36"/>
      <c r="E17" s="36"/>
      <c r="F17" s="36"/>
      <c r="G17" s="36"/>
      <c r="H17" s="36"/>
      <c r="I17" s="37"/>
      <c r="J17" s="37"/>
      <c r="K17" s="38"/>
      <c r="L17" s="36"/>
      <c r="M17" s="39"/>
    </row>
    <row r="18" spans="2:13" ht="15" hidden="1">
      <c r="B18" s="34"/>
      <c r="C18" s="35" t="s">
        <v>90</v>
      </c>
      <c r="D18" s="36"/>
      <c r="E18" s="36"/>
      <c r="F18" s="36"/>
      <c r="G18" s="36"/>
      <c r="H18" s="36"/>
      <c r="I18" s="37"/>
      <c r="J18" s="37"/>
      <c r="K18" s="38"/>
      <c r="L18" s="36"/>
      <c r="M18" s="39"/>
    </row>
    <row r="19" spans="2:13" ht="15" hidden="1">
      <c r="B19" s="34"/>
      <c r="C19" s="35" t="s">
        <v>90</v>
      </c>
      <c r="D19" s="36"/>
      <c r="E19" s="36"/>
      <c r="F19" s="36"/>
      <c r="G19" s="36"/>
      <c r="H19" s="36"/>
      <c r="I19" s="37"/>
      <c r="J19" s="37"/>
      <c r="K19" s="38"/>
      <c r="L19" s="36"/>
      <c r="M19" s="39"/>
    </row>
    <row r="20" spans="2:13" ht="15" hidden="1">
      <c r="B20" s="34"/>
      <c r="C20" s="35" t="s">
        <v>90</v>
      </c>
      <c r="D20" s="36"/>
      <c r="E20" s="36"/>
      <c r="F20" s="36"/>
      <c r="G20" s="36"/>
      <c r="H20" s="36"/>
      <c r="I20" s="37"/>
      <c r="J20" s="37"/>
      <c r="K20" s="38"/>
      <c r="L20" s="36"/>
      <c r="M20" s="39"/>
    </row>
    <row r="21" spans="2:13" ht="15" hidden="1">
      <c r="B21" s="34"/>
      <c r="C21" s="35" t="s">
        <v>90</v>
      </c>
      <c r="D21" s="36"/>
      <c r="E21" s="36"/>
      <c r="F21" s="36"/>
      <c r="G21" s="36"/>
      <c r="H21" s="36"/>
      <c r="I21" s="37"/>
      <c r="J21" s="37"/>
      <c r="K21" s="38"/>
      <c r="L21" s="36"/>
      <c r="M21" s="39"/>
    </row>
    <row r="22" spans="2:13" ht="15" hidden="1">
      <c r="B22" s="34"/>
      <c r="C22" s="35" t="s">
        <v>90</v>
      </c>
      <c r="D22" s="36"/>
      <c r="E22" s="36"/>
      <c r="F22" s="36"/>
      <c r="G22" s="36"/>
      <c r="H22" s="36"/>
      <c r="I22" s="37"/>
      <c r="J22" s="37"/>
      <c r="K22" s="38"/>
      <c r="L22" s="36"/>
      <c r="M22" s="39"/>
    </row>
    <row r="23" spans="2:13" ht="15" hidden="1">
      <c r="B23" s="34"/>
      <c r="C23" s="35" t="s">
        <v>90</v>
      </c>
      <c r="D23" s="36"/>
      <c r="E23" s="36"/>
      <c r="F23" s="36"/>
      <c r="G23" s="36"/>
      <c r="H23" s="36"/>
      <c r="I23" s="37"/>
      <c r="J23" s="37"/>
      <c r="K23" s="38"/>
      <c r="L23" s="36"/>
      <c r="M23" s="39"/>
    </row>
    <row r="24" spans="2:13" ht="15" hidden="1">
      <c r="B24" s="34"/>
      <c r="C24" s="35" t="s">
        <v>90</v>
      </c>
      <c r="D24" s="36"/>
      <c r="E24" s="36"/>
      <c r="F24" s="36"/>
      <c r="G24" s="36"/>
      <c r="H24" s="36"/>
      <c r="I24" s="37"/>
      <c r="J24" s="37"/>
      <c r="K24" s="38"/>
      <c r="L24" s="36"/>
      <c r="M24" s="39"/>
    </row>
    <row r="25" spans="2:13" ht="15" hidden="1">
      <c r="B25" s="34"/>
      <c r="C25" s="35" t="s">
        <v>90</v>
      </c>
      <c r="D25" s="36"/>
      <c r="E25" s="36"/>
      <c r="F25" s="36"/>
      <c r="G25" s="36"/>
      <c r="H25" s="36"/>
      <c r="I25" s="37"/>
      <c r="J25" s="37"/>
      <c r="K25" s="38"/>
      <c r="L25" s="36"/>
      <c r="M25" s="39"/>
    </row>
    <row r="26" spans="2:13" ht="15" hidden="1">
      <c r="B26" s="34"/>
      <c r="C26" s="35" t="s">
        <v>90</v>
      </c>
      <c r="D26" s="36"/>
      <c r="E26" s="36"/>
      <c r="F26" s="36"/>
      <c r="G26" s="36"/>
      <c r="H26" s="36"/>
      <c r="I26" s="37"/>
      <c r="J26" s="37"/>
      <c r="K26" s="38"/>
      <c r="L26" s="36"/>
      <c r="M26" s="39"/>
    </row>
    <row r="27" spans="2:13" ht="15" hidden="1">
      <c r="B27" s="40"/>
      <c r="C27" s="35" t="s">
        <v>90</v>
      </c>
      <c r="D27" s="36"/>
      <c r="E27" s="36"/>
      <c r="F27" s="36"/>
      <c r="G27" s="36"/>
      <c r="H27" s="36"/>
      <c r="I27" s="37"/>
      <c r="J27" s="37"/>
      <c r="K27" s="38"/>
      <c r="L27" s="36"/>
      <c r="M27" s="39"/>
    </row>
    <row r="28" spans="5:13" ht="15" hidden="1">
      <c r="E28" s="17"/>
      <c r="F28" s="17"/>
      <c r="G28" s="17"/>
      <c r="H28" s="17"/>
      <c r="I28" s="17"/>
      <c r="J28" s="17"/>
      <c r="K28" s="17"/>
      <c r="L28" s="17"/>
      <c r="M28" s="13"/>
    </row>
    <row r="29" spans="5:13" ht="15">
      <c r="E29" s="17"/>
      <c r="F29" s="17"/>
      <c r="G29" s="17"/>
      <c r="H29" s="17"/>
      <c r="I29" s="17"/>
      <c r="J29" s="17"/>
      <c r="K29" s="17"/>
      <c r="L29" s="17"/>
      <c r="M29" s="13"/>
    </row>
    <row r="30" spans="2:13" ht="20.25">
      <c r="B30" s="21" t="s">
        <v>136</v>
      </c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2"/>
    </row>
    <row r="31" spans="2:13" ht="49.5" customHeight="1">
      <c r="B31" s="43" t="s">
        <v>78</v>
      </c>
      <c r="C31" s="44" t="s">
        <v>131</v>
      </c>
      <c r="D31" s="45"/>
      <c r="E31" s="46"/>
      <c r="F31" s="44" t="s">
        <v>92</v>
      </c>
      <c r="G31" s="45"/>
      <c r="H31" s="45"/>
      <c r="I31" s="45"/>
      <c r="J31" s="45"/>
      <c r="K31" s="46"/>
      <c r="L31" s="47" t="s">
        <v>87</v>
      </c>
      <c r="M31" s="33" t="s">
        <v>132</v>
      </c>
    </row>
    <row r="32" spans="2:13" ht="15">
      <c r="B32" s="34">
        <v>1</v>
      </c>
      <c r="C32" s="48" t="s">
        <v>95</v>
      </c>
      <c r="D32" s="49"/>
      <c r="E32" s="50"/>
      <c r="F32" s="48" t="s">
        <v>21</v>
      </c>
      <c r="G32" s="49"/>
      <c r="H32" s="49"/>
      <c r="I32" s="49"/>
      <c r="J32" s="49"/>
      <c r="K32" s="50"/>
      <c r="L32" s="51">
        <v>225</v>
      </c>
      <c r="M32" s="36">
        <v>42</v>
      </c>
    </row>
    <row r="33" spans="2:13" ht="15">
      <c r="B33" s="34">
        <v>2</v>
      </c>
      <c r="C33" s="48" t="s">
        <v>96</v>
      </c>
      <c r="D33" s="49"/>
      <c r="E33" s="50"/>
      <c r="F33" s="48" t="s">
        <v>16</v>
      </c>
      <c r="G33" s="49"/>
      <c r="H33" s="49"/>
      <c r="I33" s="49"/>
      <c r="J33" s="49"/>
      <c r="K33" s="50"/>
      <c r="L33" s="51">
        <v>221.8</v>
      </c>
      <c r="M33" s="36">
        <v>35</v>
      </c>
    </row>
    <row r="34" spans="2:13" ht="15">
      <c r="B34" s="34">
        <v>3</v>
      </c>
      <c r="C34" s="48" t="s">
        <v>97</v>
      </c>
      <c r="D34" s="49"/>
      <c r="E34" s="50"/>
      <c r="F34" s="48" t="s">
        <v>21</v>
      </c>
      <c r="G34" s="49"/>
      <c r="H34" s="49"/>
      <c r="I34" s="49"/>
      <c r="J34" s="49"/>
      <c r="K34" s="50"/>
      <c r="L34" s="51">
        <v>213.98</v>
      </c>
      <c r="M34" s="36">
        <v>42</v>
      </c>
    </row>
    <row r="35" spans="2:13" ht="15">
      <c r="B35" s="34">
        <v>4</v>
      </c>
      <c r="C35" s="48" t="s">
        <v>98</v>
      </c>
      <c r="D35" s="49"/>
      <c r="E35" s="50"/>
      <c r="F35" s="48" t="s">
        <v>16</v>
      </c>
      <c r="G35" s="49"/>
      <c r="H35" s="49"/>
      <c r="I35" s="49"/>
      <c r="J35" s="49"/>
      <c r="K35" s="50"/>
      <c r="L35" s="51">
        <v>213.81</v>
      </c>
      <c r="M35" s="36">
        <v>42</v>
      </c>
    </row>
    <row r="36" spans="2:13" ht="15">
      <c r="B36" s="34">
        <v>5</v>
      </c>
      <c r="C36" s="48" t="s">
        <v>99</v>
      </c>
      <c r="D36" s="49"/>
      <c r="E36" s="50"/>
      <c r="F36" s="48" t="s">
        <v>16</v>
      </c>
      <c r="G36" s="49"/>
      <c r="H36" s="49"/>
      <c r="I36" s="49"/>
      <c r="J36" s="49"/>
      <c r="K36" s="50"/>
      <c r="L36" s="51">
        <v>213.36</v>
      </c>
      <c r="M36" s="36">
        <v>42</v>
      </c>
    </row>
    <row r="37" spans="2:13" ht="15">
      <c r="B37" s="34">
        <v>6</v>
      </c>
      <c r="C37" s="48" t="s">
        <v>100</v>
      </c>
      <c r="D37" s="49"/>
      <c r="E37" s="50"/>
      <c r="F37" s="48" t="s">
        <v>11</v>
      </c>
      <c r="G37" s="49"/>
      <c r="H37" s="49"/>
      <c r="I37" s="49"/>
      <c r="J37" s="49"/>
      <c r="K37" s="50"/>
      <c r="L37" s="51">
        <v>204.71</v>
      </c>
      <c r="M37" s="36">
        <v>24</v>
      </c>
    </row>
    <row r="38" spans="2:13" ht="15">
      <c r="B38" s="34">
        <v>7</v>
      </c>
      <c r="C38" s="48" t="s">
        <v>101</v>
      </c>
      <c r="D38" s="49"/>
      <c r="E38" s="50"/>
      <c r="F38" s="48" t="s">
        <v>21</v>
      </c>
      <c r="G38" s="49"/>
      <c r="H38" s="49"/>
      <c r="I38" s="49"/>
      <c r="J38" s="49"/>
      <c r="K38" s="50"/>
      <c r="L38" s="51">
        <v>204.57</v>
      </c>
      <c r="M38" s="36">
        <v>14</v>
      </c>
    </row>
    <row r="39" spans="2:13" ht="15">
      <c r="B39" s="34">
        <v>8</v>
      </c>
      <c r="C39" s="48" t="s">
        <v>102</v>
      </c>
      <c r="D39" s="49"/>
      <c r="E39" s="50"/>
      <c r="F39" s="48" t="s">
        <v>11</v>
      </c>
      <c r="G39" s="49"/>
      <c r="H39" s="49"/>
      <c r="I39" s="49"/>
      <c r="J39" s="49"/>
      <c r="K39" s="50"/>
      <c r="L39" s="51">
        <v>203.07</v>
      </c>
      <c r="M39" s="36">
        <v>42</v>
      </c>
    </row>
    <row r="40" spans="2:13" ht="15">
      <c r="B40" s="34">
        <v>9</v>
      </c>
      <c r="C40" s="48" t="s">
        <v>103</v>
      </c>
      <c r="D40" s="49"/>
      <c r="E40" s="50"/>
      <c r="F40" s="48" t="s">
        <v>11</v>
      </c>
      <c r="G40" s="49"/>
      <c r="H40" s="49"/>
      <c r="I40" s="49"/>
      <c r="J40" s="49"/>
      <c r="K40" s="50"/>
      <c r="L40" s="51">
        <v>197.43</v>
      </c>
      <c r="M40" s="36">
        <v>7</v>
      </c>
    </row>
    <row r="41" spans="2:13" ht="15">
      <c r="B41" s="40">
        <v>10</v>
      </c>
      <c r="C41" s="48" t="s">
        <v>104</v>
      </c>
      <c r="D41" s="49"/>
      <c r="E41" s="50"/>
      <c r="F41" s="48" t="s">
        <v>17</v>
      </c>
      <c r="G41" s="49"/>
      <c r="H41" s="49"/>
      <c r="I41" s="49"/>
      <c r="J41" s="49"/>
      <c r="K41" s="50"/>
      <c r="L41" s="51">
        <v>196.79</v>
      </c>
      <c r="M41" s="36">
        <v>42</v>
      </c>
    </row>
    <row r="42" spans="2:13" ht="15">
      <c r="B42" s="52"/>
      <c r="C42" s="52"/>
      <c r="D42" s="52"/>
      <c r="E42" s="52"/>
      <c r="F42" s="52"/>
      <c r="G42" s="52"/>
      <c r="H42" s="52"/>
      <c r="I42" s="52"/>
      <c r="J42" s="52"/>
      <c r="K42" s="53"/>
      <c r="L42" s="53"/>
      <c r="M42" s="53"/>
    </row>
    <row r="43" spans="2:13" ht="20.25">
      <c r="B43" s="21" t="s">
        <v>137</v>
      </c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2"/>
    </row>
    <row r="44" spans="2:13" ht="48.75" customHeight="1">
      <c r="B44" s="43" t="s">
        <v>78</v>
      </c>
      <c r="C44" s="44" t="s">
        <v>131</v>
      </c>
      <c r="D44" s="45"/>
      <c r="E44" s="46"/>
      <c r="F44" s="44" t="s">
        <v>92</v>
      </c>
      <c r="G44" s="45"/>
      <c r="H44" s="45"/>
      <c r="I44" s="45"/>
      <c r="J44" s="45"/>
      <c r="K44" s="46"/>
      <c r="L44" s="32" t="s">
        <v>89</v>
      </c>
      <c r="M44" s="33" t="s">
        <v>132</v>
      </c>
    </row>
    <row r="45" spans="2:15" ht="15">
      <c r="B45" s="34">
        <v>1</v>
      </c>
      <c r="C45" s="48" t="s">
        <v>95</v>
      </c>
      <c r="D45" s="49"/>
      <c r="E45" s="50"/>
      <c r="F45" s="48" t="s">
        <v>21</v>
      </c>
      <c r="G45" s="49"/>
      <c r="H45" s="49"/>
      <c r="I45" s="49"/>
      <c r="J45" s="49"/>
      <c r="K45" s="50"/>
      <c r="L45" s="54">
        <v>34</v>
      </c>
      <c r="M45" s="36">
        <v>42</v>
      </c>
      <c r="O45" s="55"/>
    </row>
    <row r="46" spans="2:15" ht="15">
      <c r="B46" s="34">
        <v>2</v>
      </c>
      <c r="C46" s="48" t="s">
        <v>97</v>
      </c>
      <c r="D46" s="49"/>
      <c r="E46" s="50"/>
      <c r="F46" s="48" t="s">
        <v>21</v>
      </c>
      <c r="G46" s="49"/>
      <c r="H46" s="49"/>
      <c r="I46" s="49"/>
      <c r="J46" s="49"/>
      <c r="K46" s="50"/>
      <c r="L46" s="54">
        <v>30</v>
      </c>
      <c r="M46" s="36">
        <v>42</v>
      </c>
      <c r="O46" s="55"/>
    </row>
    <row r="47" spans="2:15" ht="15">
      <c r="B47" s="34">
        <v>3</v>
      </c>
      <c r="C47" s="48" t="s">
        <v>102</v>
      </c>
      <c r="D47" s="49"/>
      <c r="E47" s="50"/>
      <c r="F47" s="48" t="s">
        <v>11</v>
      </c>
      <c r="G47" s="49"/>
      <c r="H47" s="49"/>
      <c r="I47" s="49"/>
      <c r="J47" s="49"/>
      <c r="K47" s="50"/>
      <c r="L47" s="54">
        <v>28</v>
      </c>
      <c r="M47" s="36">
        <v>42</v>
      </c>
      <c r="O47" s="55"/>
    </row>
    <row r="48" spans="2:15" ht="15">
      <c r="B48" s="34">
        <v>4</v>
      </c>
      <c r="C48" s="48" t="s">
        <v>96</v>
      </c>
      <c r="D48" s="49"/>
      <c r="E48" s="50"/>
      <c r="F48" s="48" t="s">
        <v>16</v>
      </c>
      <c r="G48" s="49"/>
      <c r="H48" s="49"/>
      <c r="I48" s="49"/>
      <c r="J48" s="49"/>
      <c r="K48" s="50"/>
      <c r="L48" s="54">
        <v>28</v>
      </c>
      <c r="M48" s="36">
        <v>35</v>
      </c>
      <c r="O48" s="55"/>
    </row>
    <row r="49" spans="2:15" ht="15">
      <c r="B49" s="34">
        <v>5</v>
      </c>
      <c r="C49" s="48" t="s">
        <v>99</v>
      </c>
      <c r="D49" s="49"/>
      <c r="E49" s="50"/>
      <c r="F49" s="48" t="s">
        <v>16</v>
      </c>
      <c r="G49" s="49"/>
      <c r="H49" s="49"/>
      <c r="I49" s="49"/>
      <c r="J49" s="49"/>
      <c r="K49" s="50"/>
      <c r="L49" s="54">
        <v>27</v>
      </c>
      <c r="M49" s="36">
        <v>42</v>
      </c>
      <c r="O49" s="55"/>
    </row>
    <row r="50" spans="2:15" ht="15">
      <c r="B50" s="34">
        <v>6</v>
      </c>
      <c r="C50" s="48" t="s">
        <v>98</v>
      </c>
      <c r="D50" s="49"/>
      <c r="E50" s="50"/>
      <c r="F50" s="48" t="s">
        <v>16</v>
      </c>
      <c r="G50" s="49"/>
      <c r="H50" s="49"/>
      <c r="I50" s="49"/>
      <c r="J50" s="49"/>
      <c r="K50" s="50"/>
      <c r="L50" s="54">
        <v>26</v>
      </c>
      <c r="M50" s="36">
        <v>42</v>
      </c>
      <c r="O50" s="55"/>
    </row>
    <row r="51" spans="2:15" ht="15">
      <c r="B51" s="34">
        <v>7</v>
      </c>
      <c r="C51" s="48" t="s">
        <v>106</v>
      </c>
      <c r="D51" s="49"/>
      <c r="E51" s="50"/>
      <c r="F51" s="48" t="s">
        <v>6</v>
      </c>
      <c r="G51" s="49"/>
      <c r="H51" s="49"/>
      <c r="I51" s="49"/>
      <c r="J51" s="49"/>
      <c r="K51" s="50"/>
      <c r="L51" s="54">
        <v>22.5</v>
      </c>
      <c r="M51" s="36">
        <v>39</v>
      </c>
      <c r="O51" s="55"/>
    </row>
    <row r="52" spans="2:15" ht="15">
      <c r="B52" s="34">
        <v>8</v>
      </c>
      <c r="C52" s="48" t="s">
        <v>109</v>
      </c>
      <c r="D52" s="49"/>
      <c r="E52" s="50"/>
      <c r="F52" s="48" t="s">
        <v>12</v>
      </c>
      <c r="G52" s="49"/>
      <c r="H52" s="49"/>
      <c r="I52" s="49"/>
      <c r="J52" s="49"/>
      <c r="K52" s="50"/>
      <c r="L52" s="54">
        <v>21</v>
      </c>
      <c r="M52" s="36">
        <v>42</v>
      </c>
      <c r="O52" s="55"/>
    </row>
    <row r="53" spans="2:15" ht="15">
      <c r="B53" s="34">
        <v>9</v>
      </c>
      <c r="C53" s="48" t="s">
        <v>107</v>
      </c>
      <c r="D53" s="49"/>
      <c r="E53" s="50"/>
      <c r="F53" s="48" t="s">
        <v>17</v>
      </c>
      <c r="G53" s="49"/>
      <c r="H53" s="49"/>
      <c r="I53" s="49"/>
      <c r="J53" s="49"/>
      <c r="K53" s="50"/>
      <c r="L53" s="54">
        <v>21</v>
      </c>
      <c r="M53" s="36">
        <v>35</v>
      </c>
      <c r="O53" s="55"/>
    </row>
    <row r="54" spans="2:15" ht="15">
      <c r="B54" s="40">
        <v>10</v>
      </c>
      <c r="C54" s="48" t="s">
        <v>104</v>
      </c>
      <c r="D54" s="49"/>
      <c r="E54" s="50"/>
      <c r="F54" s="48" t="s">
        <v>17</v>
      </c>
      <c r="G54" s="49"/>
      <c r="H54" s="49"/>
      <c r="I54" s="49"/>
      <c r="J54" s="49"/>
      <c r="K54" s="50"/>
      <c r="L54" s="54">
        <v>19.5</v>
      </c>
      <c r="M54" s="36">
        <v>42</v>
      </c>
      <c r="O54" s="55"/>
    </row>
    <row r="55" spans="2:13" ht="15"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3"/>
      <c r="M55" s="53"/>
    </row>
  </sheetData>
  <sheetProtection/>
  <mergeCells count="47">
    <mergeCell ref="C53:E53"/>
    <mergeCell ref="F53:K53"/>
    <mergeCell ref="C54:E54"/>
    <mergeCell ref="F54:K54"/>
    <mergeCell ref="C50:E50"/>
    <mergeCell ref="F50:K50"/>
    <mergeCell ref="C51:E51"/>
    <mergeCell ref="F51:K51"/>
    <mergeCell ref="C52:E52"/>
    <mergeCell ref="F52:K52"/>
    <mergeCell ref="C47:E47"/>
    <mergeCell ref="F47:K47"/>
    <mergeCell ref="C48:E48"/>
    <mergeCell ref="F48:K48"/>
    <mergeCell ref="C49:E49"/>
    <mergeCell ref="F49:K49"/>
    <mergeCell ref="B43:M43"/>
    <mergeCell ref="C44:E44"/>
    <mergeCell ref="F44:K44"/>
    <mergeCell ref="C45:E45"/>
    <mergeCell ref="F45:K45"/>
    <mergeCell ref="C46:E46"/>
    <mergeCell ref="F46:K46"/>
    <mergeCell ref="C39:E39"/>
    <mergeCell ref="F39:K39"/>
    <mergeCell ref="C40:E40"/>
    <mergeCell ref="F40:K40"/>
    <mergeCell ref="C41:E41"/>
    <mergeCell ref="F41:K41"/>
    <mergeCell ref="C36:E36"/>
    <mergeCell ref="F36:K36"/>
    <mergeCell ref="C37:E37"/>
    <mergeCell ref="F37:K37"/>
    <mergeCell ref="C38:E38"/>
    <mergeCell ref="F38:K38"/>
    <mergeCell ref="C33:E33"/>
    <mergeCell ref="F33:K33"/>
    <mergeCell ref="C34:E34"/>
    <mergeCell ref="F34:K34"/>
    <mergeCell ref="C35:E35"/>
    <mergeCell ref="F35:K35"/>
    <mergeCell ref="B5:M5"/>
    <mergeCell ref="B30:M30"/>
    <mergeCell ref="C31:E31"/>
    <mergeCell ref="F31:K31"/>
    <mergeCell ref="C32:E32"/>
    <mergeCell ref="F32:K32"/>
  </mergeCells>
  <printOptions horizontalCentered="1"/>
  <pageMargins left="0.5905511811023623" right="0.5905511811023623" top="0.1968503937007874" bottom="0.5905511811023623" header="0.3937007874015748" footer="0.5118110236220472"/>
  <pageSetup fitToHeight="1" fitToWidth="1" horizontalDpi="600" verticalDpi="600" orientation="portrait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10"/>
  <dimension ref="A1:Q55"/>
  <sheetViews>
    <sheetView showGridLines="0" showRowColHeaders="0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3.57421875" style="1" customWidth="1"/>
    <col min="2" max="2" width="3.57421875" style="1" hidden="1" customWidth="1"/>
    <col min="3" max="3" width="4.7109375" style="1" bestFit="1" customWidth="1"/>
    <col min="4" max="5" width="4.7109375" style="1" hidden="1" customWidth="1"/>
    <col min="6" max="6" width="27.140625" style="1" customWidth="1"/>
    <col min="7" max="7" width="28.421875" style="1" customWidth="1"/>
    <col min="8" max="8" width="8.57421875" style="1" customWidth="1"/>
    <col min="9" max="12" width="5.140625" style="1" customWidth="1"/>
    <col min="13" max="16" width="5.140625" style="1" hidden="1" customWidth="1"/>
    <col min="17" max="17" width="3.57421875" style="1" customWidth="1"/>
    <col min="18" max="16384" width="9.140625" style="1" customWidth="1"/>
  </cols>
  <sheetData>
    <row r="1" spans="1:17" ht="30.75" customHeight="1" thickBot="1">
      <c r="A1" s="56" t="s">
        <v>3</v>
      </c>
      <c r="B1" s="57"/>
      <c r="C1" s="57"/>
      <c r="D1" s="57"/>
      <c r="E1" s="57"/>
      <c r="F1" s="57"/>
      <c r="G1" s="57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17" ht="34.5" customHeight="1">
      <c r="A2" s="59" t="s">
        <v>93</v>
      </c>
      <c r="B2" s="60"/>
      <c r="C2" s="60"/>
      <c r="D2" s="60"/>
      <c r="E2" s="60"/>
      <c r="F2" s="60"/>
      <c r="G2" s="60"/>
      <c r="H2" s="61"/>
      <c r="I2" s="60"/>
      <c r="J2" s="60"/>
      <c r="K2" s="60"/>
      <c r="L2" s="60"/>
      <c r="M2" s="60"/>
      <c r="N2" s="60"/>
      <c r="O2" s="60"/>
      <c r="P2" s="60"/>
      <c r="Q2" s="62"/>
    </row>
    <row r="3" spans="1:17" ht="19.5" customHeight="1" thickBot="1">
      <c r="A3" s="63" t="s">
        <v>130</v>
      </c>
      <c r="B3" s="64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6"/>
    </row>
    <row r="4" spans="1:17" ht="6" customHeight="1" thickBot="1" thickTop="1">
      <c r="A4" s="67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9"/>
    </row>
    <row r="5" spans="1:17" ht="60" customHeight="1" thickBot="1">
      <c r="A5" s="70"/>
      <c r="B5" s="71" t="s">
        <v>91</v>
      </c>
      <c r="C5" s="71" t="s">
        <v>78</v>
      </c>
      <c r="D5" s="71" t="s">
        <v>78</v>
      </c>
      <c r="E5" s="71" t="s">
        <v>78</v>
      </c>
      <c r="F5" s="72" t="s">
        <v>131</v>
      </c>
      <c r="G5" s="72" t="s">
        <v>92</v>
      </c>
      <c r="H5" s="73" t="s">
        <v>87</v>
      </c>
      <c r="I5" s="73" t="s">
        <v>132</v>
      </c>
      <c r="J5" s="73" t="s">
        <v>133</v>
      </c>
      <c r="K5" s="73" t="s">
        <v>134</v>
      </c>
      <c r="L5" s="73" t="s">
        <v>135</v>
      </c>
      <c r="M5" s="73"/>
      <c r="N5" s="73"/>
      <c r="O5" s="73"/>
      <c r="P5" s="73"/>
      <c r="Q5" s="74"/>
    </row>
    <row r="6" spans="1:17" ht="15">
      <c r="A6" s="75"/>
      <c r="B6" s="76" t="s">
        <v>94</v>
      </c>
      <c r="C6" s="76">
        <v>1</v>
      </c>
      <c r="D6" s="76">
        <v>1</v>
      </c>
      <c r="E6" s="76"/>
      <c r="F6" s="77" t="s">
        <v>95</v>
      </c>
      <c r="G6" s="77" t="s">
        <v>21</v>
      </c>
      <c r="H6" s="78">
        <v>225</v>
      </c>
      <c r="I6" s="79">
        <v>42</v>
      </c>
      <c r="J6" s="80">
        <v>34</v>
      </c>
      <c r="K6" s="79">
        <v>300</v>
      </c>
      <c r="L6" s="79">
        <v>157</v>
      </c>
      <c r="M6" s="79">
        <v>34.042225</v>
      </c>
      <c r="N6" s="79">
        <v>34.04222504704291</v>
      </c>
      <c r="O6" s="79">
        <v>1</v>
      </c>
      <c r="P6" s="79">
        <v>1</v>
      </c>
      <c r="Q6" s="81"/>
    </row>
    <row r="7" spans="1:17" ht="15" customHeight="1">
      <c r="A7" s="75"/>
      <c r="B7" s="76" t="s">
        <v>94</v>
      </c>
      <c r="C7" s="76">
        <v>2</v>
      </c>
      <c r="D7" s="76">
        <v>2</v>
      </c>
      <c r="E7" s="76"/>
      <c r="F7" s="77" t="s">
        <v>96</v>
      </c>
      <c r="G7" s="77" t="s">
        <v>16</v>
      </c>
      <c r="H7" s="78">
        <v>221.8</v>
      </c>
      <c r="I7" s="79">
        <v>35</v>
      </c>
      <c r="J7" s="80">
        <v>28</v>
      </c>
      <c r="K7" s="79">
        <v>269</v>
      </c>
      <c r="L7" s="79">
        <v>170</v>
      </c>
      <c r="M7" s="79">
        <v>28.0352218</v>
      </c>
      <c r="N7" s="79">
        <v>28.035221806236866</v>
      </c>
      <c r="O7" s="79">
        <v>4</v>
      </c>
      <c r="P7" s="79">
        <v>4</v>
      </c>
      <c r="Q7" s="81"/>
    </row>
    <row r="8" spans="1:17" ht="15">
      <c r="A8" s="75"/>
      <c r="B8" s="76" t="s">
        <v>94</v>
      </c>
      <c r="C8" s="76">
        <v>3</v>
      </c>
      <c r="D8" s="76">
        <v>3</v>
      </c>
      <c r="E8" s="76"/>
      <c r="F8" s="77" t="s">
        <v>97</v>
      </c>
      <c r="G8" s="77" t="s">
        <v>21</v>
      </c>
      <c r="H8" s="78">
        <v>213.98</v>
      </c>
      <c r="I8" s="79">
        <v>42</v>
      </c>
      <c r="J8" s="80">
        <v>30</v>
      </c>
      <c r="K8" s="79">
        <v>289</v>
      </c>
      <c r="L8" s="79">
        <v>156</v>
      </c>
      <c r="M8" s="79">
        <v>30.042213980000003</v>
      </c>
      <c r="N8" s="79">
        <v>30.042214046514914</v>
      </c>
      <c r="O8" s="79">
        <v>2</v>
      </c>
      <c r="P8" s="79">
        <v>2</v>
      </c>
      <c r="Q8" s="81"/>
    </row>
    <row r="9" spans="1:17" ht="15">
      <c r="A9" s="75"/>
      <c r="B9" s="76" t="s">
        <v>94</v>
      </c>
      <c r="C9" s="76">
        <v>4</v>
      </c>
      <c r="D9" s="76">
        <v>4</v>
      </c>
      <c r="E9" s="76"/>
      <c r="F9" s="77" t="s">
        <v>98</v>
      </c>
      <c r="G9" s="77" t="s">
        <v>16</v>
      </c>
      <c r="H9" s="78">
        <v>213.81</v>
      </c>
      <c r="I9" s="79">
        <v>42</v>
      </c>
      <c r="J9" s="80">
        <v>26</v>
      </c>
      <c r="K9" s="79">
        <v>279</v>
      </c>
      <c r="L9" s="79">
        <v>143</v>
      </c>
      <c r="M9" s="79">
        <v>26.042213810000003</v>
      </c>
      <c r="N9" s="79">
        <v>26.042213894975433</v>
      </c>
      <c r="O9" s="79">
        <v>6</v>
      </c>
      <c r="P9" s="79">
        <v>6</v>
      </c>
      <c r="Q9" s="81"/>
    </row>
    <row r="10" spans="1:17" ht="15">
      <c r="A10" s="75"/>
      <c r="B10" s="76" t="s">
        <v>94</v>
      </c>
      <c r="C10" s="76">
        <v>5</v>
      </c>
      <c r="D10" s="76">
        <v>5</v>
      </c>
      <c r="E10" s="76"/>
      <c r="F10" s="77" t="s">
        <v>99</v>
      </c>
      <c r="G10" s="77" t="s">
        <v>16</v>
      </c>
      <c r="H10" s="78">
        <v>213.36</v>
      </c>
      <c r="I10" s="79">
        <v>42</v>
      </c>
      <c r="J10" s="80">
        <v>27</v>
      </c>
      <c r="K10" s="79">
        <v>257</v>
      </c>
      <c r="L10" s="79">
        <v>164</v>
      </c>
      <c r="M10" s="79">
        <v>27.04221336</v>
      </c>
      <c r="N10" s="79">
        <v>27.0422133642331</v>
      </c>
      <c r="O10" s="79">
        <v>5</v>
      </c>
      <c r="P10" s="79">
        <v>5</v>
      </c>
      <c r="Q10" s="81"/>
    </row>
    <row r="11" spans="1:17" ht="15">
      <c r="A11" s="75"/>
      <c r="B11" s="76" t="s">
        <v>94</v>
      </c>
      <c r="C11" s="76">
        <v>6</v>
      </c>
      <c r="D11" s="76">
        <v>6</v>
      </c>
      <c r="E11" s="76"/>
      <c r="F11" s="77" t="s">
        <v>100</v>
      </c>
      <c r="G11" s="77" t="s">
        <v>11</v>
      </c>
      <c r="H11" s="78">
        <v>204.71</v>
      </c>
      <c r="I11" s="79">
        <v>24</v>
      </c>
      <c r="J11" s="80">
        <v>14</v>
      </c>
      <c r="K11" s="79">
        <v>256</v>
      </c>
      <c r="L11" s="79">
        <v>160</v>
      </c>
      <c r="M11" s="79">
        <v>14.02420471</v>
      </c>
      <c r="N11" s="79">
        <v>14.024204787477313</v>
      </c>
      <c r="O11" s="79">
        <v>18</v>
      </c>
      <c r="P11" s="79">
        <v>18</v>
      </c>
      <c r="Q11" s="81"/>
    </row>
    <row r="12" spans="1:17" ht="15">
      <c r="A12" s="75"/>
      <c r="B12" s="76" t="s">
        <v>94</v>
      </c>
      <c r="C12" s="76">
        <v>7</v>
      </c>
      <c r="D12" s="76">
        <v>7</v>
      </c>
      <c r="E12" s="76"/>
      <c r="F12" s="77" t="s">
        <v>101</v>
      </c>
      <c r="G12" s="77" t="s">
        <v>21</v>
      </c>
      <c r="H12" s="78">
        <v>204.57</v>
      </c>
      <c r="I12" s="79">
        <v>14</v>
      </c>
      <c r="J12" s="80">
        <v>10</v>
      </c>
      <c r="K12" s="79">
        <v>245</v>
      </c>
      <c r="L12" s="79">
        <v>165</v>
      </c>
      <c r="M12" s="79">
        <v>10.014204569999999</v>
      </c>
      <c r="N12" s="79">
        <v>10.01420462957169</v>
      </c>
      <c r="O12" s="79">
        <v>27</v>
      </c>
      <c r="P12" s="79">
        <v>27</v>
      </c>
      <c r="Q12" s="81"/>
    </row>
    <row r="13" spans="1:17" ht="15">
      <c r="A13" s="75"/>
      <c r="B13" s="76" t="s">
        <v>94</v>
      </c>
      <c r="C13" s="76">
        <v>8</v>
      </c>
      <c r="D13" s="76">
        <v>8</v>
      </c>
      <c r="E13" s="76"/>
      <c r="F13" s="77" t="s">
        <v>102</v>
      </c>
      <c r="G13" s="77" t="s">
        <v>11</v>
      </c>
      <c r="H13" s="78">
        <v>203.07</v>
      </c>
      <c r="I13" s="79">
        <v>42</v>
      </c>
      <c r="J13" s="80">
        <v>28</v>
      </c>
      <c r="K13" s="79">
        <v>257</v>
      </c>
      <c r="L13" s="79">
        <v>141</v>
      </c>
      <c r="M13" s="79">
        <v>28.042203070000003</v>
      </c>
      <c r="N13" s="79">
        <v>28.042203111920287</v>
      </c>
      <c r="O13" s="79">
        <v>3</v>
      </c>
      <c r="P13" s="79">
        <v>3</v>
      </c>
      <c r="Q13" s="81"/>
    </row>
    <row r="14" spans="1:17" ht="15">
      <c r="A14" s="75"/>
      <c r="B14" s="76" t="s">
        <v>94</v>
      </c>
      <c r="C14" s="76">
        <v>9</v>
      </c>
      <c r="D14" s="76">
        <v>9</v>
      </c>
      <c r="E14" s="76"/>
      <c r="F14" s="77" t="s">
        <v>103</v>
      </c>
      <c r="G14" s="77" t="s">
        <v>11</v>
      </c>
      <c r="H14" s="78">
        <v>197.43</v>
      </c>
      <c r="I14" s="79">
        <v>7</v>
      </c>
      <c r="J14" s="80">
        <v>4</v>
      </c>
      <c r="K14" s="79">
        <v>267</v>
      </c>
      <c r="L14" s="79">
        <v>148</v>
      </c>
      <c r="M14" s="79">
        <v>4.00719743</v>
      </c>
      <c r="N14" s="79">
        <v>4.007197473250049</v>
      </c>
      <c r="O14" s="79">
        <v>29</v>
      </c>
      <c r="P14" s="79">
        <v>29</v>
      </c>
      <c r="Q14" s="81"/>
    </row>
    <row r="15" spans="1:17" ht="15">
      <c r="A15" s="75"/>
      <c r="B15" s="76" t="s">
        <v>94</v>
      </c>
      <c r="C15" s="76">
        <v>10</v>
      </c>
      <c r="D15" s="76">
        <v>10</v>
      </c>
      <c r="E15" s="76"/>
      <c r="F15" s="77" t="s">
        <v>104</v>
      </c>
      <c r="G15" s="77" t="s">
        <v>17</v>
      </c>
      <c r="H15" s="78">
        <v>196.79</v>
      </c>
      <c r="I15" s="79">
        <v>42</v>
      </c>
      <c r="J15" s="80">
        <v>19.5</v>
      </c>
      <c r="K15" s="79">
        <v>246</v>
      </c>
      <c r="L15" s="79">
        <v>147</v>
      </c>
      <c r="M15" s="79">
        <v>19.542196790000002</v>
      </c>
      <c r="N15" s="79">
        <v>19.54219687662919</v>
      </c>
      <c r="O15" s="79">
        <v>10</v>
      </c>
      <c r="P15" s="79">
        <v>10</v>
      </c>
      <c r="Q15" s="81"/>
    </row>
    <row r="16" spans="1:17" ht="15">
      <c r="A16" s="75"/>
      <c r="B16" s="76" t="s">
        <v>94</v>
      </c>
      <c r="C16" s="76">
        <v>11</v>
      </c>
      <c r="D16" s="76">
        <v>11</v>
      </c>
      <c r="E16" s="76"/>
      <c r="F16" s="77" t="s">
        <v>105</v>
      </c>
      <c r="G16" s="77" t="s">
        <v>17</v>
      </c>
      <c r="H16" s="78">
        <v>194.29</v>
      </c>
      <c r="I16" s="79">
        <v>35</v>
      </c>
      <c r="J16" s="80">
        <v>16</v>
      </c>
      <c r="K16" s="79">
        <v>245</v>
      </c>
      <c r="L16" s="79">
        <v>135</v>
      </c>
      <c r="M16" s="79">
        <v>16.03519429</v>
      </c>
      <c r="N16" s="79">
        <v>16.035194317299936</v>
      </c>
      <c r="O16" s="79">
        <v>11</v>
      </c>
      <c r="P16" s="79">
        <v>11</v>
      </c>
      <c r="Q16" s="81"/>
    </row>
    <row r="17" spans="1:17" ht="15">
      <c r="A17" s="75"/>
      <c r="B17" s="76" t="s">
        <v>94</v>
      </c>
      <c r="C17" s="76">
        <v>12</v>
      </c>
      <c r="D17" s="76">
        <v>12</v>
      </c>
      <c r="E17" s="76"/>
      <c r="F17" s="77" t="s">
        <v>106</v>
      </c>
      <c r="G17" s="77" t="s">
        <v>6</v>
      </c>
      <c r="H17" s="78">
        <v>193.87</v>
      </c>
      <c r="I17" s="79">
        <v>39</v>
      </c>
      <c r="J17" s="80">
        <v>22.5</v>
      </c>
      <c r="K17" s="79">
        <v>278</v>
      </c>
      <c r="L17" s="79">
        <v>137</v>
      </c>
      <c r="M17" s="79">
        <v>22.539193870000002</v>
      </c>
      <c r="N17" s="79">
        <v>22.539193958681945</v>
      </c>
      <c r="O17" s="79">
        <v>7</v>
      </c>
      <c r="P17" s="79">
        <v>7</v>
      </c>
      <c r="Q17" s="81"/>
    </row>
    <row r="18" spans="1:17" ht="15">
      <c r="A18" s="75"/>
      <c r="B18" s="76" t="s">
        <v>94</v>
      </c>
      <c r="C18" s="76">
        <v>13</v>
      </c>
      <c r="D18" s="76">
        <v>13</v>
      </c>
      <c r="E18" s="76"/>
      <c r="F18" s="77" t="s">
        <v>107</v>
      </c>
      <c r="G18" s="77" t="s">
        <v>17</v>
      </c>
      <c r="H18" s="78">
        <v>193.6</v>
      </c>
      <c r="I18" s="79">
        <v>35</v>
      </c>
      <c r="J18" s="80">
        <v>21</v>
      </c>
      <c r="K18" s="79">
        <v>280</v>
      </c>
      <c r="L18" s="79">
        <v>139</v>
      </c>
      <c r="M18" s="79">
        <v>21.0351936</v>
      </c>
      <c r="N18" s="79">
        <v>21.03519363940503</v>
      </c>
      <c r="O18" s="79">
        <v>9</v>
      </c>
      <c r="P18" s="79">
        <v>9</v>
      </c>
      <c r="Q18" s="81"/>
    </row>
    <row r="19" spans="1:17" ht="15">
      <c r="A19" s="75"/>
      <c r="B19" s="76" t="s">
        <v>94</v>
      </c>
      <c r="C19" s="76">
        <v>14</v>
      </c>
      <c r="D19" s="76">
        <v>14</v>
      </c>
      <c r="E19" s="76"/>
      <c r="F19" s="77" t="s">
        <v>108</v>
      </c>
      <c r="G19" s="77" t="s">
        <v>12</v>
      </c>
      <c r="H19" s="78">
        <v>192.57</v>
      </c>
      <c r="I19" s="79">
        <v>7</v>
      </c>
      <c r="J19" s="80">
        <v>5</v>
      </c>
      <c r="K19" s="79">
        <v>216</v>
      </c>
      <c r="L19" s="79">
        <v>177</v>
      </c>
      <c r="M19" s="79">
        <v>5.00719257</v>
      </c>
      <c r="N19" s="79">
        <v>5.0071925726844695</v>
      </c>
      <c r="O19" s="79">
        <v>28</v>
      </c>
      <c r="P19" s="79">
        <v>28</v>
      </c>
      <c r="Q19" s="81"/>
    </row>
    <row r="20" spans="1:17" ht="15">
      <c r="A20" s="75"/>
      <c r="B20" s="76" t="s">
        <v>94</v>
      </c>
      <c r="C20" s="76">
        <v>15</v>
      </c>
      <c r="D20" s="76">
        <v>15</v>
      </c>
      <c r="E20" s="76"/>
      <c r="F20" s="77" t="s">
        <v>109</v>
      </c>
      <c r="G20" s="77" t="s">
        <v>12</v>
      </c>
      <c r="H20" s="78">
        <v>191.17</v>
      </c>
      <c r="I20" s="79">
        <v>42</v>
      </c>
      <c r="J20" s="80">
        <v>21</v>
      </c>
      <c r="K20" s="79">
        <v>258</v>
      </c>
      <c r="L20" s="79">
        <v>102</v>
      </c>
      <c r="M20" s="79">
        <v>21.042191170000002</v>
      </c>
      <c r="N20" s="79">
        <v>21.04219118093649</v>
      </c>
      <c r="O20" s="79">
        <v>8</v>
      </c>
      <c r="P20" s="79">
        <v>8</v>
      </c>
      <c r="Q20" s="81"/>
    </row>
    <row r="21" spans="1:17" ht="15">
      <c r="A21" s="75"/>
      <c r="B21" s="76" t="s">
        <v>94</v>
      </c>
      <c r="C21" s="76">
        <v>16</v>
      </c>
      <c r="D21" s="76">
        <v>16</v>
      </c>
      <c r="E21" s="76"/>
      <c r="F21" s="77" t="s">
        <v>110</v>
      </c>
      <c r="G21" s="77" t="s">
        <v>20</v>
      </c>
      <c r="H21" s="78">
        <v>191.11</v>
      </c>
      <c r="I21" s="79">
        <v>28</v>
      </c>
      <c r="J21" s="80">
        <v>15</v>
      </c>
      <c r="K21" s="79">
        <v>254</v>
      </c>
      <c r="L21" s="79">
        <v>120</v>
      </c>
      <c r="M21" s="79">
        <v>15.02819111</v>
      </c>
      <c r="N21" s="79">
        <v>15.028191123582745</v>
      </c>
      <c r="O21" s="79">
        <v>15</v>
      </c>
      <c r="P21" s="79">
        <v>15</v>
      </c>
      <c r="Q21" s="81"/>
    </row>
    <row r="22" spans="1:17" ht="15">
      <c r="A22" s="75"/>
      <c r="B22" s="76" t="s">
        <v>94</v>
      </c>
      <c r="C22" s="76">
        <v>17</v>
      </c>
      <c r="D22" s="76">
        <v>17</v>
      </c>
      <c r="E22" s="76"/>
      <c r="F22" s="77" t="s">
        <v>111</v>
      </c>
      <c r="G22" s="77" t="s">
        <v>11</v>
      </c>
      <c r="H22" s="78">
        <v>191.1</v>
      </c>
      <c r="I22" s="79">
        <v>29</v>
      </c>
      <c r="J22" s="80">
        <v>15</v>
      </c>
      <c r="K22" s="79">
        <v>236</v>
      </c>
      <c r="L22" s="79">
        <v>147</v>
      </c>
      <c r="M22" s="79">
        <v>15.0291911</v>
      </c>
      <c r="N22" s="79">
        <v>15.02919115269374</v>
      </c>
      <c r="O22" s="79">
        <v>14</v>
      </c>
      <c r="P22" s="79">
        <v>14</v>
      </c>
      <c r="Q22" s="81"/>
    </row>
    <row r="23" spans="1:17" ht="15">
      <c r="A23" s="75"/>
      <c r="B23" s="76" t="s">
        <v>94</v>
      </c>
      <c r="C23" s="76">
        <v>18</v>
      </c>
      <c r="D23" s="76">
        <v>18</v>
      </c>
      <c r="E23" s="76"/>
      <c r="F23" s="77" t="s">
        <v>112</v>
      </c>
      <c r="G23" s="77" t="s">
        <v>20</v>
      </c>
      <c r="H23" s="78">
        <v>187.48</v>
      </c>
      <c r="I23" s="79">
        <v>33</v>
      </c>
      <c r="J23" s="80">
        <v>15</v>
      </c>
      <c r="K23" s="79">
        <v>233</v>
      </c>
      <c r="L23" s="79">
        <v>139</v>
      </c>
      <c r="M23" s="79">
        <v>15.033187479999999</v>
      </c>
      <c r="N23" s="79">
        <v>15.03318748376319</v>
      </c>
      <c r="O23" s="79">
        <v>13</v>
      </c>
      <c r="P23" s="79">
        <v>13</v>
      </c>
      <c r="Q23" s="81"/>
    </row>
    <row r="24" spans="1:17" ht="15">
      <c r="A24" s="75"/>
      <c r="B24" s="76" t="s">
        <v>94</v>
      </c>
      <c r="C24" s="76">
        <v>19</v>
      </c>
      <c r="D24" s="76">
        <v>19</v>
      </c>
      <c r="E24" s="76"/>
      <c r="F24" s="77" t="s">
        <v>113</v>
      </c>
      <c r="G24" s="77" t="s">
        <v>16</v>
      </c>
      <c r="H24" s="78">
        <v>186</v>
      </c>
      <c r="I24" s="79">
        <v>7</v>
      </c>
      <c r="J24" s="80">
        <v>4</v>
      </c>
      <c r="K24" s="79">
        <v>222</v>
      </c>
      <c r="L24" s="79">
        <v>161</v>
      </c>
      <c r="M24" s="79">
        <v>4.007186</v>
      </c>
      <c r="N24" s="79">
        <v>4.007186077011294</v>
      </c>
      <c r="O24" s="79">
        <v>30</v>
      </c>
      <c r="P24" s="79">
        <v>30</v>
      </c>
      <c r="Q24" s="81"/>
    </row>
    <row r="25" spans="1:17" ht="15">
      <c r="A25" s="75"/>
      <c r="B25" s="76" t="s">
        <v>94</v>
      </c>
      <c r="C25" s="76">
        <v>20</v>
      </c>
      <c r="D25" s="76">
        <v>20</v>
      </c>
      <c r="E25" s="76"/>
      <c r="F25" s="77" t="s">
        <v>114</v>
      </c>
      <c r="G25" s="77" t="s">
        <v>6</v>
      </c>
      <c r="H25" s="78">
        <v>185.86</v>
      </c>
      <c r="I25" s="79">
        <v>7</v>
      </c>
      <c r="J25" s="80">
        <v>3</v>
      </c>
      <c r="K25" s="79">
        <v>230</v>
      </c>
      <c r="L25" s="79">
        <v>146</v>
      </c>
      <c r="M25" s="79">
        <v>3.0071858600000003</v>
      </c>
      <c r="N25" s="79">
        <v>3.007185870174711</v>
      </c>
      <c r="O25" s="79">
        <v>32</v>
      </c>
      <c r="P25" s="79">
        <v>32</v>
      </c>
      <c r="Q25" s="81"/>
    </row>
    <row r="26" spans="1:17" ht="15">
      <c r="A26" s="75"/>
      <c r="B26" s="76" t="s">
        <v>94</v>
      </c>
      <c r="C26" s="76">
        <v>21</v>
      </c>
      <c r="D26" s="76">
        <v>21</v>
      </c>
      <c r="E26" s="76"/>
      <c r="F26" s="77" t="s">
        <v>115</v>
      </c>
      <c r="G26" s="77" t="s">
        <v>21</v>
      </c>
      <c r="H26" s="78">
        <v>184.79</v>
      </c>
      <c r="I26" s="79">
        <v>28</v>
      </c>
      <c r="J26" s="80">
        <v>14.5</v>
      </c>
      <c r="K26" s="79">
        <v>254</v>
      </c>
      <c r="L26" s="79">
        <v>133</v>
      </c>
      <c r="M26" s="79">
        <v>14.528184790000001</v>
      </c>
      <c r="N26" s="79">
        <v>14.528184865061709</v>
      </c>
      <c r="O26" s="79">
        <v>16</v>
      </c>
      <c r="P26" s="79">
        <v>16</v>
      </c>
      <c r="Q26" s="81"/>
    </row>
    <row r="27" spans="1:17" ht="15">
      <c r="A27" s="75"/>
      <c r="B27" s="76" t="s">
        <v>94</v>
      </c>
      <c r="C27" s="76">
        <v>22</v>
      </c>
      <c r="D27" s="76">
        <v>22</v>
      </c>
      <c r="E27" s="76"/>
      <c r="F27" s="77" t="s">
        <v>116</v>
      </c>
      <c r="G27" s="77" t="s">
        <v>20</v>
      </c>
      <c r="H27" s="78">
        <v>183.77</v>
      </c>
      <c r="I27" s="79">
        <v>30</v>
      </c>
      <c r="J27" s="80">
        <v>12.5</v>
      </c>
      <c r="K27" s="79">
        <v>226</v>
      </c>
      <c r="L27" s="79">
        <v>135</v>
      </c>
      <c r="M27" s="79">
        <v>12.530183769999999</v>
      </c>
      <c r="N27" s="79">
        <v>12.53018380124018</v>
      </c>
      <c r="O27" s="79">
        <v>22</v>
      </c>
      <c r="P27" s="79">
        <v>22</v>
      </c>
      <c r="Q27" s="81"/>
    </row>
    <row r="28" spans="1:17" ht="15">
      <c r="A28" s="75"/>
      <c r="B28" s="76" t="s">
        <v>94</v>
      </c>
      <c r="C28" s="76">
        <v>23</v>
      </c>
      <c r="D28" s="76">
        <v>23</v>
      </c>
      <c r="E28" s="76"/>
      <c r="F28" s="77" t="s">
        <v>117</v>
      </c>
      <c r="G28" s="77" t="s">
        <v>11</v>
      </c>
      <c r="H28" s="78">
        <v>183.5</v>
      </c>
      <c r="I28" s="79">
        <v>24</v>
      </c>
      <c r="J28" s="80">
        <v>11</v>
      </c>
      <c r="K28" s="79">
        <v>234</v>
      </c>
      <c r="L28" s="79">
        <v>125</v>
      </c>
      <c r="M28" s="79">
        <v>11.0241835</v>
      </c>
      <c r="N28" s="79">
        <v>11.024183590055241</v>
      </c>
      <c r="O28" s="79">
        <v>25</v>
      </c>
      <c r="P28" s="79">
        <v>25</v>
      </c>
      <c r="Q28" s="81"/>
    </row>
    <row r="29" spans="1:17" ht="15">
      <c r="A29" s="75"/>
      <c r="B29" s="76" t="s">
        <v>94</v>
      </c>
      <c r="C29" s="76">
        <v>24</v>
      </c>
      <c r="D29" s="76">
        <v>24</v>
      </c>
      <c r="E29" s="76"/>
      <c r="F29" s="77" t="s">
        <v>118</v>
      </c>
      <c r="G29" s="77" t="s">
        <v>7</v>
      </c>
      <c r="H29" s="78">
        <v>182.8</v>
      </c>
      <c r="I29" s="79">
        <v>35</v>
      </c>
      <c r="J29" s="80">
        <v>13</v>
      </c>
      <c r="K29" s="79">
        <v>256</v>
      </c>
      <c r="L29" s="79">
        <v>144</v>
      </c>
      <c r="M29" s="79">
        <v>13.0351828</v>
      </c>
      <c r="N29" s="79">
        <v>13.035182829324297</v>
      </c>
      <c r="O29" s="79">
        <v>21</v>
      </c>
      <c r="P29" s="79">
        <v>21</v>
      </c>
      <c r="Q29" s="81"/>
    </row>
    <row r="30" spans="1:17" ht="15">
      <c r="A30" s="75"/>
      <c r="B30" s="76" t="s">
        <v>94</v>
      </c>
      <c r="C30" s="76">
        <v>25</v>
      </c>
      <c r="D30" s="76">
        <v>25</v>
      </c>
      <c r="E30" s="76"/>
      <c r="F30" s="77" t="s">
        <v>119</v>
      </c>
      <c r="G30" s="77" t="s">
        <v>7</v>
      </c>
      <c r="H30" s="78">
        <v>182.74</v>
      </c>
      <c r="I30" s="79">
        <v>35</v>
      </c>
      <c r="J30" s="80">
        <v>11</v>
      </c>
      <c r="K30" s="79">
        <v>255</v>
      </c>
      <c r="L30" s="79">
        <v>131</v>
      </c>
      <c r="M30" s="79">
        <v>11.03518274</v>
      </c>
      <c r="N30" s="79">
        <v>11.035182811738668</v>
      </c>
      <c r="O30" s="79">
        <v>23</v>
      </c>
      <c r="P30" s="79">
        <v>23</v>
      </c>
      <c r="Q30" s="81"/>
    </row>
    <row r="31" spans="1:17" ht="15">
      <c r="A31" s="75"/>
      <c r="B31" s="76" t="s">
        <v>120</v>
      </c>
      <c r="C31" s="76">
        <v>26</v>
      </c>
      <c r="D31" s="76">
        <v>1</v>
      </c>
      <c r="E31" s="76"/>
      <c r="F31" s="77" t="s">
        <v>121</v>
      </c>
      <c r="G31" s="77" t="s">
        <v>12</v>
      </c>
      <c r="H31" s="78">
        <v>179</v>
      </c>
      <c r="I31" s="79">
        <v>35</v>
      </c>
      <c r="J31" s="80">
        <v>14</v>
      </c>
      <c r="K31" s="79">
        <v>246</v>
      </c>
      <c r="L31" s="79">
        <v>135</v>
      </c>
      <c r="M31" s="79">
        <v>14.035179</v>
      </c>
      <c r="N31" s="79">
        <v>14.035179011561794</v>
      </c>
      <c r="O31" s="79">
        <v>17</v>
      </c>
      <c r="P31" s="79">
        <v>17</v>
      </c>
      <c r="Q31" s="81"/>
    </row>
    <row r="32" spans="1:17" ht="15">
      <c r="A32" s="75"/>
      <c r="B32" s="76" t="s">
        <v>94</v>
      </c>
      <c r="C32" s="76">
        <v>27</v>
      </c>
      <c r="D32" s="76">
        <v>26</v>
      </c>
      <c r="E32" s="76"/>
      <c r="F32" s="77" t="s">
        <v>122</v>
      </c>
      <c r="G32" s="77" t="s">
        <v>7</v>
      </c>
      <c r="H32" s="78">
        <v>178.89</v>
      </c>
      <c r="I32" s="79">
        <v>35</v>
      </c>
      <c r="J32" s="80">
        <v>10.5</v>
      </c>
      <c r="K32" s="79">
        <v>235</v>
      </c>
      <c r="L32" s="79">
        <v>131</v>
      </c>
      <c r="M32" s="79">
        <v>10.535178890000001</v>
      </c>
      <c r="N32" s="79">
        <v>10.535178917537326</v>
      </c>
      <c r="O32" s="79">
        <v>26</v>
      </c>
      <c r="P32" s="79">
        <v>26</v>
      </c>
      <c r="Q32" s="81"/>
    </row>
    <row r="33" spans="1:17" ht="15">
      <c r="A33" s="75"/>
      <c r="B33" s="76" t="s">
        <v>94</v>
      </c>
      <c r="C33" s="76">
        <v>28</v>
      </c>
      <c r="D33" s="76">
        <v>27</v>
      </c>
      <c r="E33" s="76"/>
      <c r="F33" s="77" t="s">
        <v>123</v>
      </c>
      <c r="G33" s="77" t="s">
        <v>17</v>
      </c>
      <c r="H33" s="78">
        <v>178.14</v>
      </c>
      <c r="I33" s="79">
        <v>7</v>
      </c>
      <c r="J33" s="80">
        <v>4</v>
      </c>
      <c r="K33" s="79">
        <v>230</v>
      </c>
      <c r="L33" s="79">
        <v>126</v>
      </c>
      <c r="M33" s="79">
        <v>4.00717814</v>
      </c>
      <c r="N33" s="79">
        <v>4.007178160652249</v>
      </c>
      <c r="O33" s="79">
        <v>31</v>
      </c>
      <c r="P33" s="79">
        <v>31</v>
      </c>
      <c r="Q33" s="81"/>
    </row>
    <row r="34" spans="1:17" ht="15">
      <c r="A34" s="75"/>
      <c r="B34" s="76" t="s">
        <v>94</v>
      </c>
      <c r="C34" s="76">
        <v>29</v>
      </c>
      <c r="D34" s="76">
        <v>28</v>
      </c>
      <c r="E34" s="76"/>
      <c r="F34" s="77" t="s">
        <v>124</v>
      </c>
      <c r="G34" s="77" t="s">
        <v>12</v>
      </c>
      <c r="H34" s="78">
        <v>177.33</v>
      </c>
      <c r="I34" s="79">
        <v>42</v>
      </c>
      <c r="J34" s="80">
        <v>13</v>
      </c>
      <c r="K34" s="79">
        <v>218</v>
      </c>
      <c r="L34" s="79">
        <v>138</v>
      </c>
      <c r="M34" s="79">
        <v>13.04217733</v>
      </c>
      <c r="N34" s="79">
        <v>13.042177387084147</v>
      </c>
      <c r="O34" s="79">
        <v>19</v>
      </c>
      <c r="P34" s="79">
        <v>19</v>
      </c>
      <c r="Q34" s="81"/>
    </row>
    <row r="35" spans="1:17" ht="15">
      <c r="A35" s="75"/>
      <c r="B35" s="76" t="s">
        <v>94</v>
      </c>
      <c r="C35" s="76">
        <v>30</v>
      </c>
      <c r="D35" s="76">
        <v>29</v>
      </c>
      <c r="E35" s="76"/>
      <c r="F35" s="77" t="s">
        <v>125</v>
      </c>
      <c r="G35" s="77" t="s">
        <v>6</v>
      </c>
      <c r="H35" s="78">
        <v>177.08</v>
      </c>
      <c r="I35" s="79">
        <v>39</v>
      </c>
      <c r="J35" s="80">
        <v>13</v>
      </c>
      <c r="K35" s="79">
        <v>243</v>
      </c>
      <c r="L35" s="79">
        <v>134</v>
      </c>
      <c r="M35" s="79">
        <v>13.03917708</v>
      </c>
      <c r="N35" s="79">
        <v>13.03917713997424</v>
      </c>
      <c r="O35" s="79">
        <v>20</v>
      </c>
      <c r="P35" s="79">
        <v>20</v>
      </c>
      <c r="Q35" s="81"/>
    </row>
    <row r="36" spans="1:17" ht="15">
      <c r="A36" s="75"/>
      <c r="B36" s="76" t="s">
        <v>94</v>
      </c>
      <c r="C36" s="76">
        <v>31</v>
      </c>
      <c r="D36" s="76">
        <v>30</v>
      </c>
      <c r="E36" s="76"/>
      <c r="F36" s="77" t="s">
        <v>126</v>
      </c>
      <c r="G36" s="77" t="s">
        <v>20</v>
      </c>
      <c r="H36" s="78">
        <v>176.75</v>
      </c>
      <c r="I36" s="79">
        <v>28</v>
      </c>
      <c r="J36" s="80">
        <v>11</v>
      </c>
      <c r="K36" s="79">
        <v>212</v>
      </c>
      <c r="L36" s="79">
        <v>129</v>
      </c>
      <c r="M36" s="79">
        <v>11.02817675</v>
      </c>
      <c r="N36" s="79">
        <v>11.028176751688155</v>
      </c>
      <c r="O36" s="79">
        <v>24</v>
      </c>
      <c r="P36" s="79">
        <v>24</v>
      </c>
      <c r="Q36" s="81"/>
    </row>
    <row r="37" spans="1:17" ht="15">
      <c r="A37" s="75"/>
      <c r="B37" s="76" t="s">
        <v>94</v>
      </c>
      <c r="C37" s="76">
        <v>32</v>
      </c>
      <c r="D37" s="76">
        <v>31</v>
      </c>
      <c r="E37" s="76"/>
      <c r="F37" s="77" t="s">
        <v>127</v>
      </c>
      <c r="G37" s="77" t="s">
        <v>17</v>
      </c>
      <c r="H37" s="78">
        <v>172.29</v>
      </c>
      <c r="I37" s="79">
        <v>7</v>
      </c>
      <c r="J37" s="80">
        <v>2.5</v>
      </c>
      <c r="K37" s="79">
        <v>199</v>
      </c>
      <c r="L37" s="79">
        <v>148</v>
      </c>
      <c r="M37" s="79">
        <v>2.50717229</v>
      </c>
      <c r="N37" s="79">
        <v>2.5071723566796806</v>
      </c>
      <c r="O37" s="79">
        <v>33</v>
      </c>
      <c r="P37" s="79">
        <v>33</v>
      </c>
      <c r="Q37" s="81"/>
    </row>
    <row r="38" spans="1:17" ht="15">
      <c r="A38" s="75"/>
      <c r="B38" s="76" t="s">
        <v>120</v>
      </c>
      <c r="C38" s="76">
        <v>33</v>
      </c>
      <c r="D38" s="76">
        <v>2</v>
      </c>
      <c r="E38" s="76"/>
      <c r="F38" s="77" t="s">
        <v>128</v>
      </c>
      <c r="G38" s="77" t="s">
        <v>6</v>
      </c>
      <c r="H38" s="78">
        <v>162.51</v>
      </c>
      <c r="I38" s="79">
        <v>41</v>
      </c>
      <c r="J38" s="80">
        <v>15</v>
      </c>
      <c r="K38" s="79">
        <v>210</v>
      </c>
      <c r="L38" s="79">
        <v>109</v>
      </c>
      <c r="M38" s="79">
        <v>15.04116251</v>
      </c>
      <c r="N38" s="79">
        <v>15.041162557727345</v>
      </c>
      <c r="O38" s="79">
        <v>12</v>
      </c>
      <c r="P38" s="79">
        <v>12</v>
      </c>
      <c r="Q38" s="81"/>
    </row>
    <row r="39" spans="1:17" ht="15">
      <c r="A39" s="75"/>
      <c r="B39" s="76" t="s">
        <v>120</v>
      </c>
      <c r="C39" s="76">
        <v>34</v>
      </c>
      <c r="D39" s="76">
        <v>3</v>
      </c>
      <c r="E39" s="76"/>
      <c r="F39" s="77" t="s">
        <v>129</v>
      </c>
      <c r="G39" s="77" t="s">
        <v>20</v>
      </c>
      <c r="H39" s="78">
        <v>155.29</v>
      </c>
      <c r="I39" s="79">
        <v>7</v>
      </c>
      <c r="J39" s="80">
        <v>1</v>
      </c>
      <c r="K39" s="79">
        <v>183</v>
      </c>
      <c r="L39" s="79">
        <v>130</v>
      </c>
      <c r="M39" s="79">
        <v>1.0071552899999998</v>
      </c>
      <c r="N39" s="79">
        <v>1.0071552949097804</v>
      </c>
      <c r="O39" s="79">
        <v>34</v>
      </c>
      <c r="P39" s="79">
        <v>34</v>
      </c>
      <c r="Q39" s="81"/>
    </row>
    <row r="40" spans="1:17" ht="15">
      <c r="A40" s="75"/>
      <c r="B40" s="76"/>
      <c r="C40" s="76"/>
      <c r="D40" s="76"/>
      <c r="E40" s="76"/>
      <c r="F40" s="77"/>
      <c r="G40" s="77"/>
      <c r="H40" s="78"/>
      <c r="I40" s="79"/>
      <c r="J40" s="80"/>
      <c r="K40" s="79"/>
      <c r="L40" s="79"/>
      <c r="M40" s="79">
        <v>0</v>
      </c>
      <c r="N40" s="79">
        <v>3.848638546018004E-08</v>
      </c>
      <c r="O40" s="79">
        <v>35</v>
      </c>
      <c r="P40" s="79">
        <v>42</v>
      </c>
      <c r="Q40" s="81"/>
    </row>
    <row r="41" spans="1:17" ht="15">
      <c r="A41" s="75"/>
      <c r="B41" s="76"/>
      <c r="C41" s="76"/>
      <c r="D41" s="76"/>
      <c r="E41" s="76"/>
      <c r="F41" s="77"/>
      <c r="G41" s="77"/>
      <c r="H41" s="78"/>
      <c r="I41" s="79"/>
      <c r="J41" s="80"/>
      <c r="K41" s="79"/>
      <c r="L41" s="79"/>
      <c r="M41" s="79">
        <v>0</v>
      </c>
      <c r="N41" s="79">
        <v>4.788938652942507E-08</v>
      </c>
      <c r="O41" s="79">
        <v>35</v>
      </c>
      <c r="P41" s="79">
        <v>39</v>
      </c>
      <c r="Q41" s="81"/>
    </row>
    <row r="42" spans="1:17" ht="15">
      <c r="A42" s="75"/>
      <c r="B42" s="76"/>
      <c r="C42" s="76"/>
      <c r="D42" s="76"/>
      <c r="E42" s="76"/>
      <c r="F42" s="77"/>
      <c r="G42" s="77"/>
      <c r="H42" s="78"/>
      <c r="I42" s="79"/>
      <c r="J42" s="80"/>
      <c r="K42" s="79"/>
      <c r="L42" s="79"/>
      <c r="M42" s="79">
        <v>0</v>
      </c>
      <c r="N42" s="79">
        <v>6.147585024850642E-08</v>
      </c>
      <c r="O42" s="79">
        <v>35</v>
      </c>
      <c r="P42" s="79">
        <v>38</v>
      </c>
      <c r="Q42" s="81"/>
    </row>
    <row r="43" spans="1:17" ht="15">
      <c r="A43" s="75"/>
      <c r="B43" s="76"/>
      <c r="C43" s="76"/>
      <c r="D43" s="76"/>
      <c r="E43" s="76"/>
      <c r="F43" s="77"/>
      <c r="G43" s="77"/>
      <c r="H43" s="78"/>
      <c r="I43" s="79"/>
      <c r="J43" s="80"/>
      <c r="K43" s="79"/>
      <c r="L43" s="79"/>
      <c r="M43" s="79">
        <v>0</v>
      </c>
      <c r="N43" s="79">
        <v>8.294878711883724E-09</v>
      </c>
      <c r="O43" s="79">
        <v>35</v>
      </c>
      <c r="P43" s="79">
        <v>47</v>
      </c>
      <c r="Q43" s="81"/>
    </row>
    <row r="44" spans="1:17" ht="15">
      <c r="A44" s="75"/>
      <c r="B44" s="76"/>
      <c r="C44" s="76"/>
      <c r="D44" s="76"/>
      <c r="E44" s="76"/>
      <c r="F44" s="77"/>
      <c r="G44" s="77"/>
      <c r="H44" s="78"/>
      <c r="I44" s="79"/>
      <c r="J44" s="80"/>
      <c r="K44" s="79"/>
      <c r="L44" s="79"/>
      <c r="M44" s="79">
        <v>0</v>
      </c>
      <c r="N44" s="79">
        <v>6.09793303347943E-09</v>
      </c>
      <c r="O44" s="79">
        <v>35</v>
      </c>
      <c r="P44" s="79">
        <v>49</v>
      </c>
      <c r="Q44" s="81"/>
    </row>
    <row r="45" spans="1:17" ht="15">
      <c r="A45" s="75"/>
      <c r="B45" s="76"/>
      <c r="C45" s="76"/>
      <c r="D45" s="76"/>
      <c r="E45" s="76"/>
      <c r="F45" s="77"/>
      <c r="G45" s="77"/>
      <c r="H45" s="78"/>
      <c r="I45" s="79"/>
      <c r="J45" s="80"/>
      <c r="K45" s="79"/>
      <c r="L45" s="79"/>
      <c r="M45" s="79">
        <v>0</v>
      </c>
      <c r="N45" s="79">
        <v>9.729406314689959E-08</v>
      </c>
      <c r="O45" s="79">
        <v>35</v>
      </c>
      <c r="P45" s="79">
        <v>36</v>
      </c>
      <c r="Q45" s="81"/>
    </row>
    <row r="46" spans="1:17" ht="15">
      <c r="A46" s="75"/>
      <c r="B46" s="76"/>
      <c r="C46" s="76"/>
      <c r="D46" s="76"/>
      <c r="E46" s="76"/>
      <c r="F46" s="77"/>
      <c r="G46" s="77"/>
      <c r="H46" s="78"/>
      <c r="I46" s="79"/>
      <c r="J46" s="80"/>
      <c r="K46" s="79"/>
      <c r="L46" s="79"/>
      <c r="M46" s="79">
        <v>0</v>
      </c>
      <c r="N46" s="79">
        <v>1.6368420543855943E-08</v>
      </c>
      <c r="O46" s="79">
        <v>35</v>
      </c>
      <c r="P46" s="79">
        <v>44</v>
      </c>
      <c r="Q46" s="81"/>
    </row>
    <row r="47" spans="1:17" ht="15">
      <c r="A47" s="75"/>
      <c r="B47" s="76"/>
      <c r="C47" s="76"/>
      <c r="D47" s="76"/>
      <c r="E47" s="76"/>
      <c r="F47" s="77"/>
      <c r="G47" s="77"/>
      <c r="H47" s="78"/>
      <c r="I47" s="79"/>
      <c r="J47" s="80"/>
      <c r="K47" s="79"/>
      <c r="L47" s="79"/>
      <c r="M47" s="79">
        <v>0</v>
      </c>
      <c r="N47" s="79">
        <v>4.692606030046327E-08</v>
      </c>
      <c r="O47" s="79">
        <v>35</v>
      </c>
      <c r="P47" s="79">
        <v>40</v>
      </c>
      <c r="Q47" s="81"/>
    </row>
    <row r="48" spans="1:17" ht="15">
      <c r="A48" s="75"/>
      <c r="B48" s="76"/>
      <c r="C48" s="76"/>
      <c r="D48" s="76"/>
      <c r="E48" s="76"/>
      <c r="F48" s="77"/>
      <c r="G48" s="77"/>
      <c r="H48" s="78"/>
      <c r="I48" s="79"/>
      <c r="J48" s="80"/>
      <c r="K48" s="79"/>
      <c r="L48" s="79"/>
      <c r="M48" s="79">
        <v>0</v>
      </c>
      <c r="N48" s="79">
        <v>1.4808504790514521E-08</v>
      </c>
      <c r="O48" s="79">
        <v>35</v>
      </c>
      <c r="P48" s="79">
        <v>45</v>
      </c>
      <c r="Q48" s="81"/>
    </row>
    <row r="49" spans="1:17" ht="15">
      <c r="A49" s="75"/>
      <c r="B49" s="76"/>
      <c r="C49" s="76"/>
      <c r="D49" s="76"/>
      <c r="E49" s="76"/>
      <c r="F49" s="77"/>
      <c r="G49" s="77"/>
      <c r="H49" s="78"/>
      <c r="I49" s="79"/>
      <c r="J49" s="80"/>
      <c r="K49" s="79"/>
      <c r="L49" s="79"/>
      <c r="M49" s="79">
        <v>0</v>
      </c>
      <c r="N49" s="79">
        <v>9.986110522844475E-08</v>
      </c>
      <c r="O49" s="79">
        <v>35</v>
      </c>
      <c r="P49" s="79">
        <v>35</v>
      </c>
      <c r="Q49" s="81"/>
    </row>
    <row r="50" spans="1:17" ht="15">
      <c r="A50" s="75"/>
      <c r="B50" s="76"/>
      <c r="C50" s="76"/>
      <c r="D50" s="76"/>
      <c r="E50" s="76"/>
      <c r="F50" s="77"/>
      <c r="G50" s="77"/>
      <c r="H50" s="78"/>
      <c r="I50" s="79"/>
      <c r="J50" s="80"/>
      <c r="K50" s="79"/>
      <c r="L50" s="79"/>
      <c r="M50" s="79">
        <v>0</v>
      </c>
      <c r="N50" s="79">
        <v>3.2390263952543827E-08</v>
      </c>
      <c r="O50" s="79">
        <v>35</v>
      </c>
      <c r="P50" s="79">
        <v>43</v>
      </c>
      <c r="Q50" s="81"/>
    </row>
    <row r="51" spans="1:17" ht="15">
      <c r="A51" s="75"/>
      <c r="B51" s="76"/>
      <c r="C51" s="76"/>
      <c r="D51" s="76"/>
      <c r="E51" s="76"/>
      <c r="F51" s="77"/>
      <c r="G51" s="77"/>
      <c r="H51" s="78"/>
      <c r="I51" s="79"/>
      <c r="J51" s="80"/>
      <c r="K51" s="79"/>
      <c r="L51" s="79"/>
      <c r="M51" s="79">
        <v>0</v>
      </c>
      <c r="N51" s="79">
        <v>8.319070894977543E-08</v>
      </c>
      <c r="O51" s="79">
        <v>35</v>
      </c>
      <c r="P51" s="79">
        <v>37</v>
      </c>
      <c r="Q51" s="81"/>
    </row>
    <row r="52" spans="1:17" ht="15">
      <c r="A52" s="75"/>
      <c r="B52" s="76"/>
      <c r="C52" s="76"/>
      <c r="D52" s="76"/>
      <c r="E52" s="76"/>
      <c r="F52" s="77"/>
      <c r="G52" s="77"/>
      <c r="H52" s="78"/>
      <c r="I52" s="79"/>
      <c r="J52" s="80"/>
      <c r="K52" s="79"/>
      <c r="L52" s="79"/>
      <c r="M52" s="79">
        <v>0</v>
      </c>
      <c r="N52" s="79">
        <v>4.325245452072801E-08</v>
      </c>
      <c r="O52" s="79">
        <v>35</v>
      </c>
      <c r="P52" s="79">
        <v>41</v>
      </c>
      <c r="Q52" s="81"/>
    </row>
    <row r="53" spans="1:17" ht="15">
      <c r="A53" s="75"/>
      <c r="B53" s="76"/>
      <c r="C53" s="76"/>
      <c r="D53" s="76"/>
      <c r="E53" s="76"/>
      <c r="F53" s="77"/>
      <c r="G53" s="77"/>
      <c r="H53" s="78"/>
      <c r="I53" s="79"/>
      <c r="J53" s="80"/>
      <c r="K53" s="79"/>
      <c r="L53" s="79"/>
      <c r="M53" s="79">
        <v>0</v>
      </c>
      <c r="N53" s="79">
        <v>6.378513040098777E-09</v>
      </c>
      <c r="O53" s="79">
        <v>35</v>
      </c>
      <c r="P53" s="79">
        <v>48</v>
      </c>
      <c r="Q53" s="81"/>
    </row>
    <row r="54" spans="1:17" ht="15.75" thickBot="1">
      <c r="A54" s="75"/>
      <c r="B54" s="76"/>
      <c r="C54" s="76"/>
      <c r="D54" s="76"/>
      <c r="E54" s="76"/>
      <c r="F54" s="77"/>
      <c r="G54" s="77"/>
      <c r="H54" s="78"/>
      <c r="I54" s="79"/>
      <c r="J54" s="80"/>
      <c r="K54" s="79"/>
      <c r="L54" s="79"/>
      <c r="M54" s="79">
        <v>0</v>
      </c>
      <c r="N54" s="79">
        <v>1.1651506311040926E-08</v>
      </c>
      <c r="O54" s="79">
        <v>35</v>
      </c>
      <c r="P54" s="79">
        <v>46</v>
      </c>
      <c r="Q54" s="81"/>
    </row>
    <row r="55" spans="1:17" ht="15">
      <c r="A55" s="82"/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</row>
  </sheetData>
  <sheetProtection/>
  <printOptions horizontalCentered="1"/>
  <pageMargins left="0.5905511811023623" right="0.5905511811023623" top="0.1968503937007874" bottom="0.5905511811023623" header="0.3937007874015748" footer="0.5118110236220472"/>
  <pageSetup fitToHeight="0" horizontalDpi="600" verticalDpi="600" orientation="portrait" paperSize="9" scale="88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2"/>
  <dimension ref="A1:N118"/>
  <sheetViews>
    <sheetView showGridLines="0" showRowColHeaders="0" zoomScaleSheetLayoutView="100" zoomScalePageLayoutView="0" workbookViewId="0" topLeftCell="A1">
      <selection activeCell="A2" sqref="A2"/>
    </sheetView>
  </sheetViews>
  <sheetFormatPr defaultColWidth="9.140625" defaultRowHeight="15"/>
  <cols>
    <col min="1" max="1" width="5.7109375" style="1" customWidth="1"/>
    <col min="2" max="2" width="3.00390625" style="14" customWidth="1"/>
    <col min="3" max="3" width="18.57421875" style="14" customWidth="1"/>
    <col min="4" max="4" width="8.00390625" style="14" customWidth="1"/>
    <col min="5" max="5" width="8.421875" style="14" customWidth="1"/>
    <col min="6" max="6" width="2.140625" style="14" customWidth="1"/>
    <col min="7" max="7" width="0.85546875" style="14" customWidth="1"/>
    <col min="8" max="8" width="6.28125" style="14" customWidth="1"/>
    <col min="9" max="10" width="3.00390625" style="14" customWidth="1"/>
    <col min="11" max="11" width="17.28125" style="14" customWidth="1"/>
    <col min="12" max="12" width="1.28515625" style="14" customWidth="1"/>
    <col min="13" max="13" width="7.140625" style="14" customWidth="1"/>
    <col min="14" max="14" width="5.7109375" style="1" customWidth="1"/>
    <col min="15" max="15" width="10.00390625" style="1" customWidth="1"/>
    <col min="16" max="16384" width="9.140625" style="1" customWidth="1"/>
  </cols>
  <sheetData>
    <row r="1" spans="1:14" ht="42" customHeight="1">
      <c r="A1" s="2" t="s">
        <v>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26.25" customHeight="1">
      <c r="A2" s="25" t="s">
        <v>144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ht="9" customHeight="1" thickBo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ht="13.5" customHeight="1" thickTop="1"/>
    <row r="5" spans="2:13" ht="13.5" customHeight="1">
      <c r="B5" s="83" t="s">
        <v>145</v>
      </c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</row>
    <row r="6" spans="2:13" ht="6" customHeight="1"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</row>
    <row r="7" spans="2:13" ht="14.25" customHeight="1">
      <c r="B7" s="85" t="s">
        <v>93</v>
      </c>
      <c r="C7" s="85"/>
      <c r="D7" s="85"/>
      <c r="E7" s="85"/>
      <c r="F7" s="85"/>
      <c r="G7" s="85"/>
      <c r="H7" s="85"/>
      <c r="I7" s="84"/>
      <c r="J7" s="85" t="s">
        <v>146</v>
      </c>
      <c r="K7" s="85"/>
      <c r="L7" s="85"/>
      <c r="M7" s="85"/>
    </row>
    <row r="8" ht="6" customHeight="1"/>
    <row r="9" spans="2:14" ht="13.5" customHeight="1">
      <c r="B9" s="86"/>
      <c r="C9" s="87" t="s">
        <v>131</v>
      </c>
      <c r="D9" s="88" t="s">
        <v>92</v>
      </c>
      <c r="E9" s="88"/>
      <c r="F9" s="88"/>
      <c r="G9" s="89" t="s">
        <v>147</v>
      </c>
      <c r="H9" s="89"/>
      <c r="I9" s="90"/>
      <c r="J9" s="86"/>
      <c r="K9" s="91" t="s">
        <v>92</v>
      </c>
      <c r="L9" s="91"/>
      <c r="M9" s="92" t="s">
        <v>147</v>
      </c>
      <c r="N9" s="93"/>
    </row>
    <row r="10" spans="2:14" ht="13.5" customHeight="1">
      <c r="B10" s="94">
        <v>1</v>
      </c>
      <c r="C10" s="95" t="s">
        <v>97</v>
      </c>
      <c r="D10" s="96" t="s">
        <v>21</v>
      </c>
      <c r="E10" s="96"/>
      <c r="F10" s="96"/>
      <c r="G10" s="97">
        <v>289</v>
      </c>
      <c r="H10" s="97"/>
      <c r="I10" s="90"/>
      <c r="J10" s="98">
        <v>1</v>
      </c>
      <c r="K10" s="99" t="s">
        <v>21</v>
      </c>
      <c r="L10" s="99"/>
      <c r="M10" s="100">
        <v>722</v>
      </c>
      <c r="N10" s="93"/>
    </row>
    <row r="11" spans="2:14" ht="13.5" customHeight="1">
      <c r="B11" s="94">
        <v>2</v>
      </c>
      <c r="C11" s="95" t="s">
        <v>96</v>
      </c>
      <c r="D11" s="101" t="s">
        <v>16</v>
      </c>
      <c r="E11" s="101"/>
      <c r="F11" s="101"/>
      <c r="G11" s="97">
        <v>269</v>
      </c>
      <c r="H11" s="97"/>
      <c r="I11" s="90"/>
      <c r="J11" s="98">
        <v>2</v>
      </c>
      <c r="K11" s="99" t="s">
        <v>16</v>
      </c>
      <c r="L11" s="99"/>
      <c r="M11" s="100">
        <v>717</v>
      </c>
      <c r="N11" s="93"/>
    </row>
    <row r="12" spans="2:14" ht="13.5" customHeight="1">
      <c r="B12" s="94">
        <v>3</v>
      </c>
      <c r="C12" s="95" t="s">
        <v>96</v>
      </c>
      <c r="D12" s="96" t="s">
        <v>16</v>
      </c>
      <c r="E12" s="96"/>
      <c r="F12" s="96"/>
      <c r="G12" s="97">
        <v>268</v>
      </c>
      <c r="H12" s="97"/>
      <c r="I12" s="90"/>
      <c r="J12" s="98">
        <v>3</v>
      </c>
      <c r="K12" s="99" t="s">
        <v>16</v>
      </c>
      <c r="L12" s="99"/>
      <c r="M12" s="100">
        <v>707</v>
      </c>
      <c r="N12" s="93"/>
    </row>
    <row r="13" spans="2:14" ht="13.5" customHeight="1">
      <c r="B13" s="94"/>
      <c r="C13" s="95" t="s">
        <v>97</v>
      </c>
      <c r="D13" s="96" t="s">
        <v>21</v>
      </c>
      <c r="E13" s="96"/>
      <c r="F13" s="96"/>
      <c r="G13" s="97">
        <v>268</v>
      </c>
      <c r="H13" s="97"/>
      <c r="I13" s="90"/>
      <c r="J13" s="98">
        <v>4</v>
      </c>
      <c r="K13" s="99" t="s">
        <v>21</v>
      </c>
      <c r="L13" s="99"/>
      <c r="M13" s="100">
        <v>699</v>
      </c>
      <c r="N13" s="93"/>
    </row>
    <row r="14" spans="2:14" ht="13.5" customHeight="1">
      <c r="B14" s="94">
        <v>5</v>
      </c>
      <c r="C14" s="95" t="s">
        <v>97</v>
      </c>
      <c r="D14" s="96" t="s">
        <v>21</v>
      </c>
      <c r="E14" s="96"/>
      <c r="F14" s="96"/>
      <c r="G14" s="97">
        <v>258</v>
      </c>
      <c r="H14" s="97"/>
      <c r="I14" s="90"/>
      <c r="J14" s="98">
        <v>5</v>
      </c>
      <c r="K14" s="99" t="s">
        <v>21</v>
      </c>
      <c r="L14" s="99"/>
      <c r="M14" s="100">
        <v>694</v>
      </c>
      <c r="N14" s="93"/>
    </row>
    <row r="15" spans="2:14" ht="13.5" customHeight="1">
      <c r="B15" s="94">
        <v>6</v>
      </c>
      <c r="C15" s="95" t="s">
        <v>99</v>
      </c>
      <c r="D15" s="96" t="s">
        <v>16</v>
      </c>
      <c r="E15" s="96"/>
      <c r="F15" s="96"/>
      <c r="G15" s="97">
        <v>257</v>
      </c>
      <c r="H15" s="97"/>
      <c r="I15" s="90"/>
      <c r="J15" s="98">
        <v>6</v>
      </c>
      <c r="K15" s="99" t="s">
        <v>11</v>
      </c>
      <c r="L15" s="99"/>
      <c r="M15" s="100">
        <v>690</v>
      </c>
      <c r="N15" s="93"/>
    </row>
    <row r="16" spans="2:14" ht="13.5" customHeight="1">
      <c r="B16" s="94">
        <v>7</v>
      </c>
      <c r="C16" s="95" t="s">
        <v>118</v>
      </c>
      <c r="D16" s="96" t="s">
        <v>7</v>
      </c>
      <c r="E16" s="96"/>
      <c r="F16" s="96"/>
      <c r="G16" s="97">
        <v>256</v>
      </c>
      <c r="H16" s="97"/>
      <c r="I16" s="90"/>
      <c r="J16" s="98">
        <v>7</v>
      </c>
      <c r="K16" s="99" t="s">
        <v>17</v>
      </c>
      <c r="L16" s="99"/>
      <c r="M16" s="100">
        <v>686</v>
      </c>
      <c r="N16" s="93"/>
    </row>
    <row r="17" spans="2:14" ht="13.5" customHeight="1">
      <c r="B17" s="94"/>
      <c r="C17" s="95" t="s">
        <v>98</v>
      </c>
      <c r="D17" s="96" t="s">
        <v>16</v>
      </c>
      <c r="E17" s="96"/>
      <c r="F17" s="96"/>
      <c r="G17" s="97">
        <v>256</v>
      </c>
      <c r="H17" s="97"/>
      <c r="I17" s="90"/>
      <c r="J17" s="98">
        <v>8</v>
      </c>
      <c r="K17" s="99" t="s">
        <v>21</v>
      </c>
      <c r="L17" s="99"/>
      <c r="M17" s="100">
        <v>684</v>
      </c>
      <c r="N17" s="93"/>
    </row>
    <row r="18" spans="2:14" ht="13.5" customHeight="1">
      <c r="B18" s="94">
        <v>9</v>
      </c>
      <c r="C18" s="95" t="s">
        <v>119</v>
      </c>
      <c r="D18" s="96" t="s">
        <v>7</v>
      </c>
      <c r="E18" s="96"/>
      <c r="F18" s="96"/>
      <c r="G18" s="97">
        <v>255</v>
      </c>
      <c r="H18" s="97"/>
      <c r="I18" s="90"/>
      <c r="J18" s="98">
        <v>9</v>
      </c>
      <c r="K18" s="99" t="s">
        <v>17</v>
      </c>
      <c r="L18" s="99"/>
      <c r="M18" s="100">
        <v>675</v>
      </c>
      <c r="N18" s="93"/>
    </row>
    <row r="19" spans="2:14" ht="13.5" customHeight="1">
      <c r="B19" s="94">
        <v>10</v>
      </c>
      <c r="C19" s="95" t="s">
        <v>100</v>
      </c>
      <c r="D19" s="96" t="s">
        <v>11</v>
      </c>
      <c r="E19" s="96"/>
      <c r="F19" s="96"/>
      <c r="G19" s="97">
        <v>253</v>
      </c>
      <c r="H19" s="97"/>
      <c r="I19" s="90"/>
      <c r="J19" s="98">
        <v>10</v>
      </c>
      <c r="K19" s="99" t="s">
        <v>16</v>
      </c>
      <c r="L19" s="99"/>
      <c r="M19" s="100">
        <v>663</v>
      </c>
      <c r="N19" s="93"/>
    </row>
    <row r="20" ht="13.5" customHeight="1"/>
    <row r="21" spans="2:13" ht="13.5" customHeight="1">
      <c r="B21" s="83" t="s">
        <v>148</v>
      </c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</row>
    <row r="22" spans="2:13" ht="6" customHeight="1"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</row>
    <row r="23" spans="2:13" ht="14.25" customHeight="1">
      <c r="B23" s="85" t="s">
        <v>93</v>
      </c>
      <c r="C23" s="85"/>
      <c r="D23" s="85"/>
      <c r="E23" s="85"/>
      <c r="F23" s="85"/>
      <c r="G23" s="85"/>
      <c r="H23" s="85"/>
      <c r="I23" s="84"/>
      <c r="J23" s="85" t="s">
        <v>146</v>
      </c>
      <c r="K23" s="85"/>
      <c r="L23" s="85"/>
      <c r="M23" s="85"/>
    </row>
    <row r="24" ht="6" customHeight="1"/>
    <row r="25" spans="2:14" ht="13.5" customHeight="1">
      <c r="B25" s="102"/>
      <c r="C25" s="103" t="s">
        <v>131</v>
      </c>
      <c r="D25" s="88" t="s">
        <v>92</v>
      </c>
      <c r="E25" s="88"/>
      <c r="F25" s="88"/>
      <c r="G25" s="104" t="s">
        <v>149</v>
      </c>
      <c r="H25" s="104"/>
      <c r="I25" s="90"/>
      <c r="J25" s="105"/>
      <c r="K25" s="91" t="s">
        <v>92</v>
      </c>
      <c r="L25" s="91"/>
      <c r="M25" s="92" t="s">
        <v>149</v>
      </c>
      <c r="N25" s="93"/>
    </row>
    <row r="26" spans="2:14" ht="13.5" customHeight="1">
      <c r="B26" s="98">
        <v>1</v>
      </c>
      <c r="C26" s="95" t="s">
        <v>97</v>
      </c>
      <c r="D26" s="96" t="s">
        <v>21</v>
      </c>
      <c r="E26" s="96"/>
      <c r="F26" s="96"/>
      <c r="G26" s="106">
        <v>244.71428571428572</v>
      </c>
      <c r="H26" s="106"/>
      <c r="I26" s="90"/>
      <c r="J26" s="98">
        <v>1</v>
      </c>
      <c r="K26" s="99" t="s">
        <v>21</v>
      </c>
      <c r="L26" s="99"/>
      <c r="M26" s="107">
        <v>668.1428571428571</v>
      </c>
      <c r="N26" s="93"/>
    </row>
    <row r="27" spans="2:14" ht="13.5" customHeight="1">
      <c r="B27" s="98">
        <v>2</v>
      </c>
      <c r="C27" s="95" t="s">
        <v>96</v>
      </c>
      <c r="D27" s="96" t="s">
        <v>16</v>
      </c>
      <c r="E27" s="96"/>
      <c r="F27" s="96"/>
      <c r="G27" s="106">
        <v>229.57142857142858</v>
      </c>
      <c r="H27" s="106"/>
      <c r="I27" s="90"/>
      <c r="J27" s="98">
        <v>2</v>
      </c>
      <c r="K27" s="99" t="s">
        <v>16</v>
      </c>
      <c r="L27" s="99"/>
      <c r="M27" s="107">
        <v>646</v>
      </c>
      <c r="N27" s="93"/>
    </row>
    <row r="28" spans="2:14" ht="13.5" customHeight="1">
      <c r="B28" s="98">
        <v>3</v>
      </c>
      <c r="C28" s="95" t="s">
        <v>104</v>
      </c>
      <c r="D28" s="96" t="s">
        <v>17</v>
      </c>
      <c r="E28" s="96"/>
      <c r="F28" s="96"/>
      <c r="G28" s="106">
        <v>216.28571428571428</v>
      </c>
      <c r="H28" s="106"/>
      <c r="I28" s="90"/>
      <c r="J28" s="98">
        <v>3</v>
      </c>
      <c r="K28" s="99" t="s">
        <v>17</v>
      </c>
      <c r="L28" s="99"/>
      <c r="M28" s="107">
        <v>623.7142857142857</v>
      </c>
      <c r="N28" s="93"/>
    </row>
    <row r="29" spans="2:14" ht="13.5" customHeight="1">
      <c r="B29" s="98">
        <v>4</v>
      </c>
      <c r="C29" s="95" t="s">
        <v>99</v>
      </c>
      <c r="D29" s="96" t="s">
        <v>16</v>
      </c>
      <c r="E29" s="96"/>
      <c r="F29" s="96"/>
      <c r="G29" s="106">
        <v>215.57142857142858</v>
      </c>
      <c r="H29" s="106"/>
      <c r="I29" s="90"/>
      <c r="J29" s="98">
        <v>4</v>
      </c>
      <c r="K29" s="99" t="s">
        <v>11</v>
      </c>
      <c r="L29" s="99"/>
      <c r="M29" s="107">
        <v>601</v>
      </c>
      <c r="N29" s="93"/>
    </row>
    <row r="30" spans="2:14" ht="13.5" customHeight="1">
      <c r="B30" s="98">
        <v>5</v>
      </c>
      <c r="C30" s="95" t="s">
        <v>95</v>
      </c>
      <c r="D30" s="96" t="s">
        <v>21</v>
      </c>
      <c r="E30" s="96"/>
      <c r="F30" s="96"/>
      <c r="G30" s="106">
        <v>214.85714285714286</v>
      </c>
      <c r="H30" s="106"/>
      <c r="I30" s="90"/>
      <c r="J30" s="98">
        <v>5</v>
      </c>
      <c r="K30" s="99" t="s">
        <v>20</v>
      </c>
      <c r="L30" s="99"/>
      <c r="M30" s="107">
        <v>581.4285714285714</v>
      </c>
      <c r="N30" s="93"/>
    </row>
    <row r="31" spans="2:14" ht="13.5" customHeight="1">
      <c r="B31" s="98">
        <v>6</v>
      </c>
      <c r="C31" s="95" t="s">
        <v>102</v>
      </c>
      <c r="D31" s="96" t="s">
        <v>11</v>
      </c>
      <c r="E31" s="96"/>
      <c r="F31" s="96"/>
      <c r="G31" s="106">
        <v>210.71428571428572</v>
      </c>
      <c r="H31" s="106"/>
      <c r="I31" s="90"/>
      <c r="J31" s="98">
        <v>6</v>
      </c>
      <c r="K31" s="99" t="s">
        <v>7</v>
      </c>
      <c r="L31" s="99"/>
      <c r="M31" s="107">
        <v>570</v>
      </c>
      <c r="N31" s="93"/>
    </row>
    <row r="32" spans="2:14" ht="13.5" customHeight="1">
      <c r="B32" s="98">
        <v>7</v>
      </c>
      <c r="C32" s="95" t="s">
        <v>101</v>
      </c>
      <c r="D32" s="96" t="s">
        <v>21</v>
      </c>
      <c r="E32" s="96"/>
      <c r="F32" s="96"/>
      <c r="G32" s="106">
        <v>208.57142857142858</v>
      </c>
      <c r="H32" s="106"/>
      <c r="I32" s="90"/>
      <c r="J32" s="98">
        <v>7</v>
      </c>
      <c r="K32" s="99" t="s">
        <v>6</v>
      </c>
      <c r="L32" s="99"/>
      <c r="M32" s="107">
        <v>532.5714285714286</v>
      </c>
      <c r="N32" s="93"/>
    </row>
    <row r="33" spans="2:14" ht="13.5" customHeight="1">
      <c r="B33" s="98">
        <v>8</v>
      </c>
      <c r="C33" s="95" t="s">
        <v>100</v>
      </c>
      <c r="D33" s="96" t="s">
        <v>11</v>
      </c>
      <c r="E33" s="96"/>
      <c r="F33" s="96"/>
      <c r="G33" s="106">
        <v>207.16666666666666</v>
      </c>
      <c r="H33" s="106"/>
      <c r="I33" s="90"/>
      <c r="J33" s="98">
        <v>8</v>
      </c>
      <c r="K33" s="99" t="s">
        <v>12</v>
      </c>
      <c r="L33" s="99"/>
      <c r="M33" s="107">
        <v>530.7142857142857</v>
      </c>
      <c r="N33" s="93"/>
    </row>
    <row r="34" spans="2:14" ht="13.5" customHeight="1">
      <c r="B34" s="98">
        <v>9</v>
      </c>
      <c r="C34" s="95" t="s">
        <v>116</v>
      </c>
      <c r="D34" s="96" t="s">
        <v>20</v>
      </c>
      <c r="E34" s="96"/>
      <c r="F34" s="96"/>
      <c r="G34" s="106">
        <v>205.57142857142858</v>
      </c>
      <c r="H34" s="106"/>
      <c r="I34" s="90"/>
      <c r="J34" s="98"/>
      <c r="K34" s="99"/>
      <c r="L34" s="99"/>
      <c r="M34" s="107"/>
      <c r="N34" s="93"/>
    </row>
    <row r="35" spans="2:14" ht="13.5" customHeight="1">
      <c r="B35" s="98">
        <v>10</v>
      </c>
      <c r="C35" s="95" t="s">
        <v>107</v>
      </c>
      <c r="D35" s="96" t="s">
        <v>17</v>
      </c>
      <c r="E35" s="96"/>
      <c r="F35" s="96"/>
      <c r="G35" s="106">
        <v>205.42857142857142</v>
      </c>
      <c r="H35" s="106"/>
      <c r="I35" s="90"/>
      <c r="J35" s="98"/>
      <c r="K35" s="99"/>
      <c r="L35" s="99"/>
      <c r="M35" s="107"/>
      <c r="N35" s="93"/>
    </row>
    <row r="36" ht="13.5" customHeight="1"/>
    <row r="37" ht="30" customHeight="1">
      <c r="B37" s="108" t="s">
        <v>150</v>
      </c>
    </row>
    <row r="38" ht="13.5" customHeight="1">
      <c r="B38" s="109"/>
    </row>
    <row r="39" spans="2:13" ht="14.25" customHeight="1">
      <c r="B39" s="110" t="s">
        <v>151</v>
      </c>
      <c r="C39" s="84"/>
      <c r="D39" s="84"/>
      <c r="E39" s="84"/>
      <c r="F39" s="85"/>
      <c r="G39" s="85"/>
      <c r="H39" s="110" t="s">
        <v>152</v>
      </c>
      <c r="I39" s="84"/>
      <c r="J39" s="84"/>
      <c r="K39" s="84"/>
      <c r="L39" s="84"/>
      <c r="M39" s="84"/>
    </row>
    <row r="40" ht="6" customHeight="1"/>
    <row r="41" spans="2:14" ht="13.5" customHeight="1">
      <c r="B41" s="111" t="s">
        <v>153</v>
      </c>
      <c r="C41" s="112"/>
      <c r="D41" s="113"/>
      <c r="E41" s="114" t="s">
        <v>154</v>
      </c>
      <c r="F41" s="115"/>
      <c r="G41" s="115"/>
      <c r="H41" s="111" t="s">
        <v>155</v>
      </c>
      <c r="I41" s="112"/>
      <c r="J41" s="112"/>
      <c r="K41" s="113"/>
      <c r="L41" s="116" t="s">
        <v>156</v>
      </c>
      <c r="M41" s="116"/>
      <c r="N41" s="117"/>
    </row>
    <row r="42" ht="13.5" customHeight="1"/>
    <row r="43" spans="2:13" ht="14.25" customHeight="1">
      <c r="B43" s="110" t="s">
        <v>157</v>
      </c>
      <c r="C43" s="84"/>
      <c r="D43" s="84"/>
      <c r="E43" s="84"/>
      <c r="F43" s="85"/>
      <c r="G43" s="85"/>
      <c r="H43" s="110" t="s">
        <v>158</v>
      </c>
      <c r="I43" s="84"/>
      <c r="J43" s="84"/>
      <c r="K43" s="84"/>
      <c r="L43" s="84"/>
      <c r="M43" s="84"/>
    </row>
    <row r="44" ht="6" customHeight="1"/>
    <row r="45" spans="2:14" ht="13.5" customHeight="1">
      <c r="B45" s="111" t="s">
        <v>138</v>
      </c>
      <c r="C45" s="112"/>
      <c r="D45" s="113"/>
      <c r="E45" s="114" t="s">
        <v>139</v>
      </c>
      <c r="F45" s="115"/>
      <c r="G45" s="115"/>
      <c r="H45" s="111" t="s">
        <v>159</v>
      </c>
      <c r="I45" s="112"/>
      <c r="J45" s="112"/>
      <c r="K45" s="113"/>
      <c r="L45" s="116" t="s">
        <v>160</v>
      </c>
      <c r="M45" s="116"/>
      <c r="N45" s="117"/>
    </row>
    <row r="46" ht="13.5" customHeight="1"/>
    <row r="47" spans="2:13" ht="14.25" customHeight="1">
      <c r="B47" s="110" t="s">
        <v>161</v>
      </c>
      <c r="C47" s="84"/>
      <c r="D47" s="84"/>
      <c r="E47" s="84"/>
      <c r="F47" s="85"/>
      <c r="G47" s="85"/>
      <c r="H47" s="110" t="s">
        <v>162</v>
      </c>
      <c r="I47" s="84"/>
      <c r="J47" s="84"/>
      <c r="K47" s="84"/>
      <c r="L47" s="84"/>
      <c r="M47" s="84"/>
    </row>
    <row r="48" ht="6" customHeight="1"/>
    <row r="49" spans="2:14" ht="13.5" customHeight="1">
      <c r="B49" s="111" t="s">
        <v>138</v>
      </c>
      <c r="C49" s="112"/>
      <c r="D49" s="113"/>
      <c r="E49" s="114" t="s">
        <v>139</v>
      </c>
      <c r="F49" s="115"/>
      <c r="G49" s="115"/>
      <c r="H49" s="111" t="s">
        <v>155</v>
      </c>
      <c r="I49" s="112"/>
      <c r="J49" s="112"/>
      <c r="K49" s="113"/>
      <c r="L49" s="116" t="s">
        <v>156</v>
      </c>
      <c r="M49" s="116"/>
      <c r="N49" s="117"/>
    </row>
    <row r="50" ht="13.5" customHeight="1"/>
    <row r="51" spans="2:13" ht="14.25" customHeight="1">
      <c r="B51" s="110" t="s">
        <v>163</v>
      </c>
      <c r="C51" s="84"/>
      <c r="D51" s="84"/>
      <c r="E51" s="84"/>
      <c r="F51" s="85"/>
      <c r="G51" s="85"/>
      <c r="H51" s="110" t="s">
        <v>164</v>
      </c>
      <c r="I51" s="84"/>
      <c r="J51" s="84"/>
      <c r="K51" s="84"/>
      <c r="L51" s="84"/>
      <c r="M51" s="84"/>
    </row>
    <row r="52" ht="6" customHeight="1"/>
    <row r="53" spans="2:14" ht="13.5" customHeight="1">
      <c r="B53" s="111" t="s">
        <v>159</v>
      </c>
      <c r="C53" s="112"/>
      <c r="D53" s="113"/>
      <c r="E53" s="114" t="s">
        <v>160</v>
      </c>
      <c r="F53" s="115"/>
      <c r="G53" s="115"/>
      <c r="H53" s="111" t="s">
        <v>165</v>
      </c>
      <c r="I53" s="112"/>
      <c r="J53" s="112"/>
      <c r="K53" s="113"/>
      <c r="L53" s="116" t="s">
        <v>166</v>
      </c>
      <c r="M53" s="116"/>
      <c r="N53" s="117"/>
    </row>
    <row r="54" ht="13.5" customHeight="1"/>
    <row r="55" spans="2:14" ht="11.25" customHeight="1"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7"/>
    </row>
    <row r="56" spans="2:14" ht="15.75">
      <c r="B56" s="119" t="s">
        <v>167</v>
      </c>
      <c r="C56" s="120"/>
      <c r="D56" s="120"/>
      <c r="E56" s="120"/>
      <c r="F56" s="120"/>
      <c r="G56" s="120"/>
      <c r="H56" s="120"/>
      <c r="I56" s="120"/>
      <c r="J56" s="120"/>
      <c r="K56" s="120"/>
      <c r="L56" s="121">
        <v>198.0654754638672</v>
      </c>
      <c r="M56" s="121"/>
      <c r="N56" s="117"/>
    </row>
    <row r="57" spans="2:14" ht="15.75">
      <c r="B57" s="119" t="s">
        <v>168</v>
      </c>
      <c r="C57" s="120"/>
      <c r="D57" s="120"/>
      <c r="E57" s="120"/>
      <c r="F57" s="120"/>
      <c r="G57" s="120"/>
      <c r="H57" s="120"/>
      <c r="I57" s="120"/>
      <c r="J57" s="120"/>
      <c r="K57" s="120"/>
      <c r="L57" s="121">
        <v>594.1964263916016</v>
      </c>
      <c r="M57" s="121"/>
      <c r="N57" s="117"/>
    </row>
    <row r="58" spans="2:14" ht="11.25" customHeight="1"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7"/>
    </row>
    <row r="59" spans="2:13" ht="13.5" customHeight="1">
      <c r="B59" s="83" t="s">
        <v>169</v>
      </c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</row>
    <row r="60" spans="2:13" ht="6" customHeight="1"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</row>
    <row r="61" spans="2:13" ht="14.25" customHeight="1">
      <c r="B61" s="85" t="s">
        <v>93</v>
      </c>
      <c r="C61" s="85"/>
      <c r="D61" s="85"/>
      <c r="E61" s="85"/>
      <c r="F61" s="85"/>
      <c r="G61" s="85"/>
      <c r="H61" s="85"/>
      <c r="I61" s="84"/>
      <c r="J61" s="85" t="s">
        <v>146</v>
      </c>
      <c r="K61" s="85"/>
      <c r="L61" s="85"/>
      <c r="M61" s="85"/>
    </row>
    <row r="62" ht="6" customHeight="1"/>
    <row r="63" spans="2:14" ht="13.5" customHeight="1">
      <c r="B63" s="86"/>
      <c r="C63" s="87" t="s">
        <v>131</v>
      </c>
      <c r="D63" s="88" t="s">
        <v>92</v>
      </c>
      <c r="E63" s="88"/>
      <c r="F63" s="88"/>
      <c r="G63" s="89" t="s">
        <v>170</v>
      </c>
      <c r="H63" s="89"/>
      <c r="I63" s="90"/>
      <c r="J63" s="86"/>
      <c r="K63" s="91" t="s">
        <v>92</v>
      </c>
      <c r="L63" s="91"/>
      <c r="M63" s="92" t="s">
        <v>170</v>
      </c>
      <c r="N63" s="93"/>
    </row>
    <row r="64" spans="2:14" ht="13.5" customHeight="1">
      <c r="B64" s="94">
        <v>1</v>
      </c>
      <c r="C64" s="95" t="s">
        <v>95</v>
      </c>
      <c r="D64" s="96" t="s">
        <v>21</v>
      </c>
      <c r="E64" s="96"/>
      <c r="F64" s="96"/>
      <c r="G64" s="122">
        <v>7</v>
      </c>
      <c r="H64" s="122"/>
      <c r="I64" s="90"/>
      <c r="J64" s="98">
        <v>1</v>
      </c>
      <c r="K64" s="99" t="s">
        <v>21</v>
      </c>
      <c r="L64" s="99"/>
      <c r="M64" s="123">
        <v>18</v>
      </c>
      <c r="N64" s="93"/>
    </row>
    <row r="65" spans="2:14" ht="13.5" customHeight="1">
      <c r="B65" s="94">
        <v>2</v>
      </c>
      <c r="C65" s="95" t="s">
        <v>96</v>
      </c>
      <c r="D65" s="101" t="s">
        <v>16</v>
      </c>
      <c r="E65" s="101"/>
      <c r="F65" s="101"/>
      <c r="G65" s="122">
        <v>6</v>
      </c>
      <c r="H65" s="122"/>
      <c r="I65" s="90"/>
      <c r="J65" s="98">
        <v>2</v>
      </c>
      <c r="K65" s="99" t="s">
        <v>17</v>
      </c>
      <c r="L65" s="99"/>
      <c r="M65" s="123">
        <v>13</v>
      </c>
      <c r="N65" s="93"/>
    </row>
    <row r="66" spans="2:14" ht="13.5" customHeight="1">
      <c r="B66" s="94"/>
      <c r="C66" s="95" t="s">
        <v>101</v>
      </c>
      <c r="D66" s="96" t="s">
        <v>21</v>
      </c>
      <c r="E66" s="96"/>
      <c r="F66" s="96"/>
      <c r="G66" s="122">
        <v>6</v>
      </c>
      <c r="H66" s="122"/>
      <c r="I66" s="90"/>
      <c r="J66" s="98">
        <v>3</v>
      </c>
      <c r="K66" s="99" t="s">
        <v>16</v>
      </c>
      <c r="L66" s="99"/>
      <c r="M66" s="123">
        <v>12</v>
      </c>
      <c r="N66" s="93"/>
    </row>
    <row r="67" spans="2:14" ht="13.5" customHeight="1">
      <c r="B67" s="94">
        <v>4</v>
      </c>
      <c r="C67" s="95" t="s">
        <v>97</v>
      </c>
      <c r="D67" s="96" t="s">
        <v>21</v>
      </c>
      <c r="E67" s="96"/>
      <c r="F67" s="96"/>
      <c r="G67" s="122">
        <v>5</v>
      </c>
      <c r="H67" s="122"/>
      <c r="I67" s="90"/>
      <c r="J67" s="98"/>
      <c r="K67" s="99" t="s">
        <v>11</v>
      </c>
      <c r="L67" s="99"/>
      <c r="M67" s="123">
        <v>12</v>
      </c>
      <c r="N67" s="93"/>
    </row>
    <row r="68" spans="2:14" ht="13.5" customHeight="1">
      <c r="B68" s="94"/>
      <c r="C68" s="95" t="s">
        <v>102</v>
      </c>
      <c r="D68" s="96" t="s">
        <v>11</v>
      </c>
      <c r="E68" s="96"/>
      <c r="F68" s="96"/>
      <c r="G68" s="122">
        <v>5</v>
      </c>
      <c r="H68" s="122"/>
      <c r="I68" s="90"/>
      <c r="J68" s="98">
        <v>5</v>
      </c>
      <c r="K68" s="99" t="s">
        <v>20</v>
      </c>
      <c r="L68" s="99"/>
      <c r="M68" s="123">
        <v>11</v>
      </c>
      <c r="N68" s="93"/>
    </row>
    <row r="69" spans="2:14" ht="13.5" customHeight="1">
      <c r="B69" s="94"/>
      <c r="C69" s="95" t="s">
        <v>104</v>
      </c>
      <c r="D69" s="96" t="s">
        <v>17</v>
      </c>
      <c r="E69" s="96"/>
      <c r="F69" s="96"/>
      <c r="G69" s="122">
        <v>5</v>
      </c>
      <c r="H69" s="122"/>
      <c r="I69" s="90"/>
      <c r="J69" s="98">
        <v>6</v>
      </c>
      <c r="K69" s="99" t="s">
        <v>12</v>
      </c>
      <c r="L69" s="99"/>
      <c r="M69" s="123">
        <v>7</v>
      </c>
      <c r="N69" s="93"/>
    </row>
    <row r="70" spans="2:14" ht="13.5" customHeight="1">
      <c r="B70" s="94">
        <v>7</v>
      </c>
      <c r="C70" s="95" t="s">
        <v>105</v>
      </c>
      <c r="D70" s="96" t="s">
        <v>17</v>
      </c>
      <c r="E70" s="96"/>
      <c r="F70" s="96"/>
      <c r="G70" s="122">
        <v>4</v>
      </c>
      <c r="H70" s="122"/>
      <c r="I70" s="90"/>
      <c r="J70" s="98">
        <v>7</v>
      </c>
      <c r="K70" s="99" t="s">
        <v>6</v>
      </c>
      <c r="L70" s="99"/>
      <c r="M70" s="123">
        <v>6</v>
      </c>
      <c r="N70" s="93"/>
    </row>
    <row r="71" spans="2:14" ht="13.5" customHeight="1">
      <c r="B71" s="94"/>
      <c r="C71" s="95" t="s">
        <v>107</v>
      </c>
      <c r="D71" s="96" t="s">
        <v>17</v>
      </c>
      <c r="E71" s="96"/>
      <c r="F71" s="96"/>
      <c r="G71" s="122">
        <v>4</v>
      </c>
      <c r="H71" s="122"/>
      <c r="I71" s="90"/>
      <c r="J71" s="98">
        <v>8</v>
      </c>
      <c r="K71" s="99" t="s">
        <v>7</v>
      </c>
      <c r="L71" s="99"/>
      <c r="M71" s="123">
        <v>5</v>
      </c>
      <c r="N71" s="93"/>
    </row>
    <row r="72" spans="2:14" ht="13.5" customHeight="1">
      <c r="B72" s="94"/>
      <c r="C72" s="95" t="s">
        <v>111</v>
      </c>
      <c r="D72" s="96" t="s">
        <v>11</v>
      </c>
      <c r="E72" s="96"/>
      <c r="F72" s="96"/>
      <c r="G72" s="122">
        <v>4</v>
      </c>
      <c r="H72" s="122"/>
      <c r="I72" s="90"/>
      <c r="J72" s="98"/>
      <c r="K72" s="99"/>
      <c r="L72" s="99"/>
      <c r="M72" s="123"/>
      <c r="N72" s="93"/>
    </row>
    <row r="73" spans="2:14" ht="13.5" customHeight="1">
      <c r="B73" s="94"/>
      <c r="C73" s="95" t="s">
        <v>116</v>
      </c>
      <c r="D73" s="96" t="s">
        <v>20</v>
      </c>
      <c r="E73" s="96"/>
      <c r="F73" s="96"/>
      <c r="G73" s="122">
        <v>4</v>
      </c>
      <c r="H73" s="122"/>
      <c r="I73" s="90"/>
      <c r="J73" s="98"/>
      <c r="K73" s="99"/>
      <c r="L73" s="99"/>
      <c r="M73" s="123"/>
      <c r="N73" s="93"/>
    </row>
    <row r="74" spans="2:14" ht="13.5" customHeight="1">
      <c r="B74" s="94"/>
      <c r="C74" s="95"/>
      <c r="D74" s="124"/>
      <c r="E74" s="124"/>
      <c r="F74" s="124"/>
      <c r="G74" s="123"/>
      <c r="H74" s="123"/>
      <c r="I74" s="90"/>
      <c r="J74" s="98"/>
      <c r="K74" s="90"/>
      <c r="L74" s="90"/>
      <c r="M74" s="123"/>
      <c r="N74" s="93"/>
    </row>
    <row r="75" spans="2:14" ht="13.5" customHeight="1">
      <c r="B75" s="94"/>
      <c r="C75" s="95"/>
      <c r="D75" s="124"/>
      <c r="E75" s="124"/>
      <c r="F75" s="124"/>
      <c r="G75" s="123"/>
      <c r="H75" s="123"/>
      <c r="I75" s="90"/>
      <c r="J75" s="98"/>
      <c r="K75" s="90"/>
      <c r="L75" s="90"/>
      <c r="M75" s="123"/>
      <c r="N75" s="93"/>
    </row>
    <row r="76" spans="2:13" s="127" customFormat="1" ht="18.75" customHeight="1">
      <c r="B76" s="125" t="s">
        <v>140</v>
      </c>
      <c r="C76" s="125"/>
      <c r="D76" s="125"/>
      <c r="E76" s="125"/>
      <c r="F76" s="125"/>
      <c r="G76" s="125"/>
      <c r="H76" s="125"/>
      <c r="I76" s="125"/>
      <c r="J76" s="125"/>
      <c r="K76" s="126">
        <v>10</v>
      </c>
      <c r="L76" s="126"/>
      <c r="M76" s="126"/>
    </row>
    <row r="77" spans="2:14" s="134" customFormat="1" ht="13.5" customHeight="1">
      <c r="B77" s="128"/>
      <c r="C77" s="129"/>
      <c r="D77" s="129"/>
      <c r="E77" s="129"/>
      <c r="F77" s="129"/>
      <c r="G77" s="129"/>
      <c r="H77" s="129"/>
      <c r="I77" s="130"/>
      <c r="J77" s="131"/>
      <c r="K77" s="132"/>
      <c r="L77" s="132"/>
      <c r="M77" s="133"/>
      <c r="N77" s="93"/>
    </row>
    <row r="78" spans="2:14" s="127" customFormat="1" ht="18.75" customHeight="1">
      <c r="B78" s="125" t="s">
        <v>141</v>
      </c>
      <c r="C78" s="125"/>
      <c r="D78" s="125"/>
      <c r="E78" s="125"/>
      <c r="F78" s="125"/>
      <c r="G78" s="125"/>
      <c r="H78" s="125"/>
      <c r="I78" s="125"/>
      <c r="J78" s="125"/>
      <c r="K78" s="126">
        <v>15</v>
      </c>
      <c r="L78" s="126"/>
      <c r="M78" s="126"/>
      <c r="N78" s="135"/>
    </row>
    <row r="79" spans="2:13" s="134" customFormat="1" ht="13.5" customHeight="1">
      <c r="B79" s="136"/>
      <c r="C79" s="136"/>
      <c r="D79" s="136"/>
      <c r="E79" s="136"/>
      <c r="F79" s="136"/>
      <c r="G79" s="136"/>
      <c r="H79" s="136"/>
      <c r="I79" s="136"/>
      <c r="J79" s="136"/>
      <c r="K79" s="137"/>
      <c r="L79" s="137"/>
      <c r="M79" s="138"/>
    </row>
    <row r="80" spans="2:14" s="127" customFormat="1" ht="18.75" customHeight="1">
      <c r="B80" s="125" t="s">
        <v>142</v>
      </c>
      <c r="C80" s="125"/>
      <c r="D80" s="125"/>
      <c r="E80" s="125"/>
      <c r="F80" s="125"/>
      <c r="G80" s="125"/>
      <c r="H80" s="125"/>
      <c r="I80" s="125"/>
      <c r="J80" s="125"/>
      <c r="K80" s="126">
        <v>3</v>
      </c>
      <c r="L80" s="126"/>
      <c r="M80" s="126"/>
      <c r="N80" s="135"/>
    </row>
    <row r="81" spans="2:14" s="134" customFormat="1" ht="13.5" customHeight="1">
      <c r="B81" s="128"/>
      <c r="C81" s="136"/>
      <c r="D81" s="129"/>
      <c r="E81" s="129"/>
      <c r="F81" s="129"/>
      <c r="G81" s="129"/>
      <c r="H81" s="129"/>
      <c r="I81" s="130"/>
      <c r="J81" s="131"/>
      <c r="K81" s="132"/>
      <c r="L81" s="132"/>
      <c r="M81" s="133"/>
      <c r="N81" s="93"/>
    </row>
    <row r="82" spans="2:13" s="127" customFormat="1" ht="18.75" customHeight="1">
      <c r="B82" s="125" t="s">
        <v>143</v>
      </c>
      <c r="C82" s="125"/>
      <c r="D82" s="125"/>
      <c r="E82" s="125"/>
      <c r="F82" s="125"/>
      <c r="G82" s="125"/>
      <c r="H82" s="125"/>
      <c r="I82" s="125"/>
      <c r="J82" s="125"/>
      <c r="K82" s="126">
        <v>0</v>
      </c>
      <c r="L82" s="126"/>
      <c r="M82" s="126"/>
    </row>
    <row r="83" spans="2:14" ht="13.5" customHeight="1">
      <c r="B83" s="94"/>
      <c r="C83" s="95"/>
      <c r="D83" s="124"/>
      <c r="E83" s="124"/>
      <c r="F83" s="124"/>
      <c r="G83" s="123"/>
      <c r="H83" s="123"/>
      <c r="I83" s="90"/>
      <c r="J83" s="98"/>
      <c r="K83" s="90"/>
      <c r="L83" s="90"/>
      <c r="M83" s="123"/>
      <c r="N83" s="93"/>
    </row>
    <row r="84" spans="2:14" ht="13.5" customHeight="1">
      <c r="B84" s="94"/>
      <c r="C84" s="95"/>
      <c r="D84" s="124"/>
      <c r="E84" s="124"/>
      <c r="F84" s="124"/>
      <c r="G84" s="123"/>
      <c r="H84" s="123"/>
      <c r="I84" s="90"/>
      <c r="J84" s="98"/>
      <c r="K84" s="90"/>
      <c r="L84" s="90"/>
      <c r="M84" s="123"/>
      <c r="N84" s="93"/>
    </row>
    <row r="85" ht="13.5" customHeight="1" thickBot="1"/>
    <row r="86" spans="2:13" ht="18.75" customHeight="1" thickBot="1">
      <c r="B86" s="139" t="s">
        <v>171</v>
      </c>
      <c r="C86" s="140"/>
      <c r="D86" s="140"/>
      <c r="E86" s="140"/>
      <c r="F86" s="140"/>
      <c r="G86" s="140"/>
      <c r="H86" s="140"/>
      <c r="I86" s="140"/>
      <c r="J86" s="140"/>
      <c r="K86" s="140"/>
      <c r="L86" s="140"/>
      <c r="M86" s="140"/>
    </row>
    <row r="87" spans="2:13" ht="18.75" customHeight="1">
      <c r="B87" s="141"/>
      <c r="C87" s="142"/>
      <c r="D87" s="142"/>
      <c r="E87" s="142"/>
      <c r="F87" s="142"/>
      <c r="G87" s="142"/>
      <c r="H87" s="142"/>
      <c r="I87" s="142"/>
      <c r="J87" s="142"/>
      <c r="K87" s="142"/>
      <c r="L87" s="142"/>
      <c r="M87" s="142"/>
    </row>
    <row r="88" spans="2:13" ht="13.5" customHeight="1">
      <c r="B88" s="83" t="s">
        <v>172</v>
      </c>
      <c r="C88" s="84"/>
      <c r="D88" s="84"/>
      <c r="E88" s="84"/>
      <c r="F88" s="84"/>
      <c r="G88" s="84"/>
      <c r="H88" s="84"/>
      <c r="I88" s="84"/>
      <c r="J88" s="84"/>
      <c r="K88" s="84"/>
      <c r="L88" s="84"/>
      <c r="M88" s="84"/>
    </row>
    <row r="89" spans="2:13" ht="6" customHeight="1">
      <c r="B89" s="84"/>
      <c r="C89" s="84"/>
      <c r="D89" s="84"/>
      <c r="E89" s="84"/>
      <c r="F89" s="84"/>
      <c r="G89" s="84"/>
      <c r="H89" s="84"/>
      <c r="I89" s="84"/>
      <c r="J89" s="84"/>
      <c r="K89" s="84"/>
      <c r="L89" s="84"/>
      <c r="M89" s="84"/>
    </row>
    <row r="90" spans="2:13" ht="14.25" customHeight="1">
      <c r="B90" s="85" t="s">
        <v>93</v>
      </c>
      <c r="C90" s="85"/>
      <c r="D90" s="85"/>
      <c r="E90" s="85"/>
      <c r="F90" s="85"/>
      <c r="G90" s="85"/>
      <c r="H90" s="85"/>
      <c r="I90" s="84"/>
      <c r="J90" s="85" t="s">
        <v>146</v>
      </c>
      <c r="K90" s="85"/>
      <c r="L90" s="85"/>
      <c r="M90" s="85"/>
    </row>
    <row r="91" ht="6" customHeight="1"/>
    <row r="92" spans="2:14" ht="13.5" customHeight="1">
      <c r="B92" s="86"/>
      <c r="C92" s="87" t="s">
        <v>131</v>
      </c>
      <c r="D92" s="88" t="s">
        <v>92</v>
      </c>
      <c r="E92" s="88"/>
      <c r="F92" s="88"/>
      <c r="G92" s="89" t="s">
        <v>147</v>
      </c>
      <c r="H92" s="89"/>
      <c r="I92" s="90"/>
      <c r="J92" s="86"/>
      <c r="K92" s="91" t="s">
        <v>92</v>
      </c>
      <c r="L92" s="91"/>
      <c r="M92" s="92" t="s">
        <v>147</v>
      </c>
      <c r="N92" s="93"/>
    </row>
    <row r="93" spans="2:14" ht="13.5" customHeight="1">
      <c r="B93" s="94">
        <v>1</v>
      </c>
      <c r="C93" s="95" t="s">
        <v>105</v>
      </c>
      <c r="D93" s="96" t="s">
        <v>17</v>
      </c>
      <c r="E93" s="96"/>
      <c r="F93" s="96"/>
      <c r="G93" s="97">
        <v>135</v>
      </c>
      <c r="H93" s="97"/>
      <c r="I93" s="90"/>
      <c r="J93" s="98">
        <v>1</v>
      </c>
      <c r="K93" s="99" t="s">
        <v>7</v>
      </c>
      <c r="L93" s="99"/>
      <c r="M93" s="100">
        <v>496</v>
      </c>
      <c r="N93" s="93"/>
    </row>
    <row r="94" spans="2:14" ht="13.5" customHeight="1">
      <c r="B94" s="94">
        <v>2</v>
      </c>
      <c r="C94" s="95" t="s">
        <v>124</v>
      </c>
      <c r="D94" s="101" t="s">
        <v>12</v>
      </c>
      <c r="E94" s="101"/>
      <c r="F94" s="101"/>
      <c r="G94" s="97">
        <v>138</v>
      </c>
      <c r="H94" s="97"/>
      <c r="I94" s="90"/>
      <c r="J94" s="98">
        <v>2</v>
      </c>
      <c r="K94" s="99" t="s">
        <v>6</v>
      </c>
      <c r="L94" s="99"/>
      <c r="M94" s="100">
        <v>503</v>
      </c>
      <c r="N94" s="93"/>
    </row>
    <row r="95" spans="2:14" ht="13.5" customHeight="1">
      <c r="B95" s="94">
        <v>3</v>
      </c>
      <c r="C95" s="95" t="s">
        <v>128</v>
      </c>
      <c r="D95" s="96" t="s">
        <v>6</v>
      </c>
      <c r="E95" s="96"/>
      <c r="F95" s="96"/>
      <c r="G95" s="97">
        <v>142</v>
      </c>
      <c r="H95" s="97"/>
      <c r="I95" s="90"/>
      <c r="J95" s="98">
        <v>3</v>
      </c>
      <c r="K95" s="99" t="s">
        <v>20</v>
      </c>
      <c r="L95" s="99"/>
      <c r="M95" s="100">
        <v>507</v>
      </c>
      <c r="N95" s="93"/>
    </row>
    <row r="96" spans="2:14" ht="13.5" customHeight="1">
      <c r="B96" s="94">
        <v>4</v>
      </c>
      <c r="C96" s="95" t="s">
        <v>117</v>
      </c>
      <c r="D96" s="96" t="s">
        <v>11</v>
      </c>
      <c r="E96" s="96"/>
      <c r="F96" s="96"/>
      <c r="G96" s="97">
        <v>145</v>
      </c>
      <c r="H96" s="97"/>
      <c r="I96" s="90"/>
      <c r="J96" s="98">
        <v>4</v>
      </c>
      <c r="K96" s="99" t="s">
        <v>6</v>
      </c>
      <c r="L96" s="99"/>
      <c r="M96" s="100">
        <v>509</v>
      </c>
      <c r="N96" s="93"/>
    </row>
    <row r="97" spans="2:14" ht="13.5" customHeight="1">
      <c r="B97" s="94">
        <v>5</v>
      </c>
      <c r="C97" s="95" t="s">
        <v>118</v>
      </c>
      <c r="D97" s="96" t="s">
        <v>7</v>
      </c>
      <c r="E97" s="96"/>
      <c r="F97" s="96"/>
      <c r="G97" s="97">
        <v>151</v>
      </c>
      <c r="H97" s="97"/>
      <c r="I97" s="90"/>
      <c r="J97" s="98">
        <v>5</v>
      </c>
      <c r="K97" s="99" t="s">
        <v>6</v>
      </c>
      <c r="L97" s="99"/>
      <c r="M97" s="100">
        <v>527</v>
      </c>
      <c r="N97" s="93"/>
    </row>
    <row r="98" spans="2:14" ht="13.5" customHeight="1">
      <c r="B98" s="94">
        <v>6</v>
      </c>
      <c r="C98" s="95" t="s">
        <v>125</v>
      </c>
      <c r="D98" s="96" t="s">
        <v>6</v>
      </c>
      <c r="E98" s="96"/>
      <c r="F98" s="96"/>
      <c r="G98" s="97">
        <v>152</v>
      </c>
      <c r="H98" s="97"/>
      <c r="I98" s="90"/>
      <c r="J98" s="98">
        <v>6</v>
      </c>
      <c r="K98" s="99" t="s">
        <v>12</v>
      </c>
      <c r="L98" s="99"/>
      <c r="M98" s="100">
        <v>530</v>
      </c>
      <c r="N98" s="93"/>
    </row>
    <row r="99" spans="2:14" ht="13.5" customHeight="1">
      <c r="B99" s="94"/>
      <c r="C99" s="95" t="s">
        <v>117</v>
      </c>
      <c r="D99" s="96" t="s">
        <v>11</v>
      </c>
      <c r="E99" s="96"/>
      <c r="F99" s="96"/>
      <c r="G99" s="97">
        <v>152</v>
      </c>
      <c r="H99" s="97"/>
      <c r="I99" s="90"/>
      <c r="J99" s="98">
        <v>7</v>
      </c>
      <c r="K99" s="99" t="s">
        <v>12</v>
      </c>
      <c r="L99" s="99"/>
      <c r="M99" s="100">
        <v>531</v>
      </c>
      <c r="N99" s="93"/>
    </row>
    <row r="100" spans="2:14" ht="13.5" customHeight="1">
      <c r="B100" s="94">
        <v>8</v>
      </c>
      <c r="C100" s="95" t="s">
        <v>118</v>
      </c>
      <c r="D100" s="96" t="s">
        <v>7</v>
      </c>
      <c r="E100" s="96"/>
      <c r="F100" s="96"/>
      <c r="G100" s="97">
        <v>153</v>
      </c>
      <c r="H100" s="97"/>
      <c r="I100" s="90"/>
      <c r="J100" s="98">
        <v>8</v>
      </c>
      <c r="K100" s="99" t="s">
        <v>12</v>
      </c>
      <c r="L100" s="99"/>
      <c r="M100" s="100">
        <v>532</v>
      </c>
      <c r="N100" s="93"/>
    </row>
    <row r="101" spans="2:14" ht="13.5" customHeight="1">
      <c r="B101" s="94">
        <v>9</v>
      </c>
      <c r="C101" s="95" t="s">
        <v>124</v>
      </c>
      <c r="D101" s="96" t="s">
        <v>12</v>
      </c>
      <c r="E101" s="96"/>
      <c r="F101" s="96"/>
      <c r="G101" s="97">
        <v>155</v>
      </c>
      <c r="H101" s="97"/>
      <c r="I101" s="90"/>
      <c r="J101" s="98">
        <v>9</v>
      </c>
      <c r="K101" s="99" t="s">
        <v>7</v>
      </c>
      <c r="L101" s="99"/>
      <c r="M101" s="100">
        <v>533</v>
      </c>
      <c r="N101" s="93"/>
    </row>
    <row r="102" spans="2:14" ht="13.5" customHeight="1">
      <c r="B102" s="94"/>
      <c r="C102" s="95" t="s">
        <v>106</v>
      </c>
      <c r="D102" s="96" t="s">
        <v>6</v>
      </c>
      <c r="E102" s="96"/>
      <c r="F102" s="96"/>
      <c r="G102" s="97">
        <v>155</v>
      </c>
      <c r="H102" s="97"/>
      <c r="I102" s="90"/>
      <c r="J102" s="98">
        <v>10</v>
      </c>
      <c r="K102" s="99" t="s">
        <v>6</v>
      </c>
      <c r="L102" s="99"/>
      <c r="M102" s="100">
        <v>537</v>
      </c>
      <c r="N102" s="93"/>
    </row>
    <row r="104" spans="2:13" ht="13.5" customHeight="1">
      <c r="B104" s="83" t="s">
        <v>173</v>
      </c>
      <c r="C104" s="84"/>
      <c r="D104" s="84"/>
      <c r="E104" s="84"/>
      <c r="F104" s="84"/>
      <c r="G104" s="84"/>
      <c r="H104" s="84"/>
      <c r="I104" s="84"/>
      <c r="J104" s="84"/>
      <c r="K104" s="84"/>
      <c r="L104" s="84"/>
      <c r="M104" s="84"/>
    </row>
    <row r="105" spans="2:13" ht="6" customHeight="1">
      <c r="B105" s="84"/>
      <c r="C105" s="84"/>
      <c r="D105" s="84"/>
      <c r="E105" s="84"/>
      <c r="F105" s="84"/>
      <c r="G105" s="84"/>
      <c r="H105" s="84"/>
      <c r="I105" s="84"/>
      <c r="J105" s="84"/>
      <c r="K105" s="84"/>
      <c r="L105" s="84"/>
      <c r="M105" s="84"/>
    </row>
    <row r="106" spans="2:13" ht="14.25" customHeight="1">
      <c r="B106" s="85" t="s">
        <v>93</v>
      </c>
      <c r="C106" s="85"/>
      <c r="D106" s="85"/>
      <c r="E106" s="85"/>
      <c r="F106" s="85"/>
      <c r="G106" s="85"/>
      <c r="H106" s="85"/>
      <c r="I106" s="84"/>
      <c r="J106" s="85" t="s">
        <v>146</v>
      </c>
      <c r="K106" s="85"/>
      <c r="L106" s="85"/>
      <c r="M106" s="85"/>
    </row>
    <row r="107" ht="6" customHeight="1"/>
    <row r="108" spans="2:14" ht="13.5" customHeight="1">
      <c r="B108" s="86"/>
      <c r="C108" s="87" t="s">
        <v>131</v>
      </c>
      <c r="D108" s="88" t="s">
        <v>92</v>
      </c>
      <c r="E108" s="88"/>
      <c r="F108" s="88"/>
      <c r="G108" s="89" t="s">
        <v>149</v>
      </c>
      <c r="H108" s="89"/>
      <c r="I108" s="90"/>
      <c r="J108" s="86"/>
      <c r="K108" s="91" t="s">
        <v>92</v>
      </c>
      <c r="L108" s="91"/>
      <c r="M108" s="92" t="s">
        <v>149</v>
      </c>
      <c r="N108" s="93"/>
    </row>
    <row r="109" spans="2:14" ht="13.5" customHeight="1">
      <c r="B109" s="94">
        <v>1</v>
      </c>
      <c r="C109" s="95" t="s">
        <v>117</v>
      </c>
      <c r="D109" s="96" t="s">
        <v>11</v>
      </c>
      <c r="E109" s="96"/>
      <c r="F109" s="96"/>
      <c r="G109" s="106">
        <v>148.5</v>
      </c>
      <c r="H109" s="106"/>
      <c r="I109" s="90"/>
      <c r="J109" s="98">
        <v>1</v>
      </c>
      <c r="K109" s="99" t="s">
        <v>12</v>
      </c>
      <c r="L109" s="99"/>
      <c r="M109" s="107">
        <v>530.7142857142857</v>
      </c>
      <c r="N109" s="93"/>
    </row>
    <row r="110" spans="2:14" ht="13.5" customHeight="1">
      <c r="B110" s="94">
        <v>2</v>
      </c>
      <c r="C110" s="95" t="s">
        <v>128</v>
      </c>
      <c r="D110" s="101" t="s">
        <v>6</v>
      </c>
      <c r="E110" s="101"/>
      <c r="F110" s="101"/>
      <c r="G110" s="106">
        <v>165.42857142857142</v>
      </c>
      <c r="H110" s="106"/>
      <c r="I110" s="90"/>
      <c r="J110" s="98">
        <v>2</v>
      </c>
      <c r="K110" s="99" t="s">
        <v>6</v>
      </c>
      <c r="L110" s="99"/>
      <c r="M110" s="107">
        <v>532.5714285714286</v>
      </c>
      <c r="N110" s="93"/>
    </row>
    <row r="111" spans="2:14" ht="13.5" customHeight="1">
      <c r="B111" s="94">
        <v>3</v>
      </c>
      <c r="C111" s="95" t="s">
        <v>124</v>
      </c>
      <c r="D111" s="96" t="s">
        <v>12</v>
      </c>
      <c r="E111" s="96"/>
      <c r="F111" s="96"/>
      <c r="G111" s="106">
        <v>167</v>
      </c>
      <c r="H111" s="106"/>
      <c r="I111" s="90"/>
      <c r="J111" s="98">
        <v>3</v>
      </c>
      <c r="K111" s="99" t="s">
        <v>7</v>
      </c>
      <c r="L111" s="99"/>
      <c r="M111" s="107">
        <v>570</v>
      </c>
      <c r="N111" s="93"/>
    </row>
    <row r="112" spans="2:14" ht="13.5" customHeight="1">
      <c r="B112" s="94">
        <v>4</v>
      </c>
      <c r="C112" s="95" t="s">
        <v>109</v>
      </c>
      <c r="D112" s="96" t="s">
        <v>12</v>
      </c>
      <c r="E112" s="96"/>
      <c r="F112" s="96"/>
      <c r="G112" s="106">
        <v>169.71428571428572</v>
      </c>
      <c r="H112" s="106"/>
      <c r="I112" s="90"/>
      <c r="J112" s="98">
        <v>4</v>
      </c>
      <c r="K112" s="99" t="s">
        <v>20</v>
      </c>
      <c r="L112" s="99"/>
      <c r="M112" s="107">
        <v>581.4285714285714</v>
      </c>
      <c r="N112" s="93"/>
    </row>
    <row r="113" spans="2:14" ht="13.5" customHeight="1">
      <c r="B113" s="94">
        <v>5</v>
      </c>
      <c r="C113" s="95" t="s">
        <v>106</v>
      </c>
      <c r="D113" s="96" t="s">
        <v>6</v>
      </c>
      <c r="E113" s="96"/>
      <c r="F113" s="96"/>
      <c r="G113" s="106">
        <v>177.42857142857142</v>
      </c>
      <c r="H113" s="106"/>
      <c r="I113" s="90"/>
      <c r="J113" s="98">
        <v>5</v>
      </c>
      <c r="K113" s="99" t="s">
        <v>11</v>
      </c>
      <c r="L113" s="99"/>
      <c r="M113" s="107">
        <v>601</v>
      </c>
      <c r="N113" s="93"/>
    </row>
    <row r="114" spans="2:14" ht="13.5" customHeight="1">
      <c r="B114" s="94">
        <v>6</v>
      </c>
      <c r="C114" s="95" t="s">
        <v>122</v>
      </c>
      <c r="D114" s="96" t="s">
        <v>7</v>
      </c>
      <c r="E114" s="96"/>
      <c r="F114" s="96"/>
      <c r="G114" s="106">
        <v>184.28571428571428</v>
      </c>
      <c r="H114" s="106"/>
      <c r="I114" s="90"/>
      <c r="J114" s="98">
        <v>6</v>
      </c>
      <c r="K114" s="99" t="s">
        <v>17</v>
      </c>
      <c r="L114" s="99"/>
      <c r="M114" s="107">
        <v>623.7142857142857</v>
      </c>
      <c r="N114" s="93"/>
    </row>
    <row r="115" spans="2:14" ht="13.5" customHeight="1">
      <c r="B115" s="94">
        <v>7</v>
      </c>
      <c r="C115" s="95" t="s">
        <v>118</v>
      </c>
      <c r="D115" s="96" t="s">
        <v>7</v>
      </c>
      <c r="E115" s="96"/>
      <c r="F115" s="96"/>
      <c r="G115" s="106">
        <v>184.85714285714286</v>
      </c>
      <c r="H115" s="106"/>
      <c r="I115" s="90"/>
      <c r="J115" s="98">
        <v>7</v>
      </c>
      <c r="K115" s="99" t="s">
        <v>16</v>
      </c>
      <c r="L115" s="99"/>
      <c r="M115" s="107">
        <v>646</v>
      </c>
      <c r="N115" s="93"/>
    </row>
    <row r="116" spans="2:14" ht="13.5" customHeight="1">
      <c r="B116" s="94">
        <v>8</v>
      </c>
      <c r="C116" s="95" t="s">
        <v>126</v>
      </c>
      <c r="D116" s="96" t="s">
        <v>20</v>
      </c>
      <c r="E116" s="96"/>
      <c r="F116" s="96"/>
      <c r="G116" s="106">
        <v>185.14285714285714</v>
      </c>
      <c r="H116" s="106"/>
      <c r="I116" s="90"/>
      <c r="J116" s="98">
        <v>8</v>
      </c>
      <c r="K116" s="99" t="s">
        <v>21</v>
      </c>
      <c r="L116" s="99"/>
      <c r="M116" s="107">
        <v>668.1428571428571</v>
      </c>
      <c r="N116" s="93"/>
    </row>
    <row r="117" spans="2:14" ht="13.5" customHeight="1">
      <c r="B117" s="94">
        <v>9</v>
      </c>
      <c r="C117" s="95" t="s">
        <v>125</v>
      </c>
      <c r="D117" s="96" t="s">
        <v>6</v>
      </c>
      <c r="E117" s="96"/>
      <c r="F117" s="96"/>
      <c r="G117" s="106">
        <v>189.71428571428572</v>
      </c>
      <c r="H117" s="106"/>
      <c r="I117" s="90"/>
      <c r="J117" s="98"/>
      <c r="K117" s="99"/>
      <c r="L117" s="99"/>
      <c r="M117" s="107"/>
      <c r="N117" s="93"/>
    </row>
    <row r="118" spans="2:14" ht="13.5" customHeight="1">
      <c r="B118" s="94">
        <v>10</v>
      </c>
      <c r="C118" s="95" t="s">
        <v>112</v>
      </c>
      <c r="D118" s="96" t="s">
        <v>20</v>
      </c>
      <c r="E118" s="96"/>
      <c r="F118" s="96"/>
      <c r="G118" s="106">
        <v>190.71428571428572</v>
      </c>
      <c r="H118" s="106"/>
      <c r="I118" s="90"/>
      <c r="J118" s="98"/>
      <c r="K118" s="99"/>
      <c r="L118" s="99"/>
      <c r="M118" s="107"/>
      <c r="N118" s="93"/>
    </row>
  </sheetData>
  <sheetProtection/>
  <mergeCells count="192">
    <mergeCell ref="D118:F118"/>
    <mergeCell ref="G118:H118"/>
    <mergeCell ref="K118:L118"/>
    <mergeCell ref="D116:F116"/>
    <mergeCell ref="G116:H116"/>
    <mergeCell ref="K116:L116"/>
    <mergeCell ref="D117:F117"/>
    <mergeCell ref="G117:H117"/>
    <mergeCell ref="K117:L117"/>
    <mergeCell ref="D114:F114"/>
    <mergeCell ref="G114:H114"/>
    <mergeCell ref="K114:L114"/>
    <mergeCell ref="D115:F115"/>
    <mergeCell ref="G115:H115"/>
    <mergeCell ref="K115:L115"/>
    <mergeCell ref="D112:F112"/>
    <mergeCell ref="G112:H112"/>
    <mergeCell ref="K112:L112"/>
    <mergeCell ref="D113:F113"/>
    <mergeCell ref="G113:H113"/>
    <mergeCell ref="K113:L113"/>
    <mergeCell ref="D110:F110"/>
    <mergeCell ref="G110:H110"/>
    <mergeCell ref="K110:L110"/>
    <mergeCell ref="D111:F111"/>
    <mergeCell ref="G111:H111"/>
    <mergeCell ref="K111:L111"/>
    <mergeCell ref="D108:F108"/>
    <mergeCell ref="G108:H108"/>
    <mergeCell ref="K108:L108"/>
    <mergeCell ref="D109:F109"/>
    <mergeCell ref="G109:H109"/>
    <mergeCell ref="K109:L109"/>
    <mergeCell ref="D101:F101"/>
    <mergeCell ref="G101:H101"/>
    <mergeCell ref="K101:L101"/>
    <mergeCell ref="D102:F102"/>
    <mergeCell ref="G102:H102"/>
    <mergeCell ref="K102:L102"/>
    <mergeCell ref="D99:F99"/>
    <mergeCell ref="G99:H99"/>
    <mergeCell ref="K99:L99"/>
    <mergeCell ref="D100:F100"/>
    <mergeCell ref="G100:H100"/>
    <mergeCell ref="K100:L100"/>
    <mergeCell ref="D97:F97"/>
    <mergeCell ref="G97:H97"/>
    <mergeCell ref="K97:L97"/>
    <mergeCell ref="D98:F98"/>
    <mergeCell ref="G98:H98"/>
    <mergeCell ref="K98:L98"/>
    <mergeCell ref="D95:F95"/>
    <mergeCell ref="G95:H95"/>
    <mergeCell ref="K95:L95"/>
    <mergeCell ref="D96:F96"/>
    <mergeCell ref="G96:H96"/>
    <mergeCell ref="K96:L96"/>
    <mergeCell ref="D93:F93"/>
    <mergeCell ref="G93:H93"/>
    <mergeCell ref="K93:L93"/>
    <mergeCell ref="D94:F94"/>
    <mergeCell ref="G94:H94"/>
    <mergeCell ref="K94:L94"/>
    <mergeCell ref="B80:J80"/>
    <mergeCell ref="K80:M80"/>
    <mergeCell ref="B82:J82"/>
    <mergeCell ref="K82:M82"/>
    <mergeCell ref="D92:F92"/>
    <mergeCell ref="G92:H92"/>
    <mergeCell ref="K92:L92"/>
    <mergeCell ref="D73:F73"/>
    <mergeCell ref="G73:H73"/>
    <mergeCell ref="K73:L73"/>
    <mergeCell ref="B76:J76"/>
    <mergeCell ref="K76:M76"/>
    <mergeCell ref="B78:J78"/>
    <mergeCell ref="K78:M78"/>
    <mergeCell ref="D71:F71"/>
    <mergeCell ref="G71:H71"/>
    <mergeCell ref="K71:L71"/>
    <mergeCell ref="D72:F72"/>
    <mergeCell ref="G72:H72"/>
    <mergeCell ref="K72:L72"/>
    <mergeCell ref="D69:F69"/>
    <mergeCell ref="G69:H69"/>
    <mergeCell ref="K69:L69"/>
    <mergeCell ref="D70:F70"/>
    <mergeCell ref="G70:H70"/>
    <mergeCell ref="K70:L70"/>
    <mergeCell ref="D67:F67"/>
    <mergeCell ref="G67:H67"/>
    <mergeCell ref="K67:L67"/>
    <mergeCell ref="D68:F68"/>
    <mergeCell ref="G68:H68"/>
    <mergeCell ref="K68:L68"/>
    <mergeCell ref="D65:F65"/>
    <mergeCell ref="G65:H65"/>
    <mergeCell ref="K65:L65"/>
    <mergeCell ref="D66:F66"/>
    <mergeCell ref="G66:H66"/>
    <mergeCell ref="K66:L66"/>
    <mergeCell ref="L56:M56"/>
    <mergeCell ref="L57:M57"/>
    <mergeCell ref="D63:F63"/>
    <mergeCell ref="G63:H63"/>
    <mergeCell ref="K63:L63"/>
    <mergeCell ref="D64:F64"/>
    <mergeCell ref="G64:H64"/>
    <mergeCell ref="K64:L64"/>
    <mergeCell ref="B49:D49"/>
    <mergeCell ref="F49:G49"/>
    <mergeCell ref="H49:K49"/>
    <mergeCell ref="L49:M49"/>
    <mergeCell ref="B53:D53"/>
    <mergeCell ref="F53:G53"/>
    <mergeCell ref="H53:K53"/>
    <mergeCell ref="L53:M53"/>
    <mergeCell ref="B41:D41"/>
    <mergeCell ref="F41:G41"/>
    <mergeCell ref="H41:K41"/>
    <mergeCell ref="L41:M41"/>
    <mergeCell ref="B45:D45"/>
    <mergeCell ref="F45:G45"/>
    <mergeCell ref="H45:K45"/>
    <mergeCell ref="L45:M45"/>
    <mergeCell ref="D34:F34"/>
    <mergeCell ref="G34:H34"/>
    <mergeCell ref="K34:L34"/>
    <mergeCell ref="D35:F35"/>
    <mergeCell ref="G35:H35"/>
    <mergeCell ref="K35:L35"/>
    <mergeCell ref="D32:F32"/>
    <mergeCell ref="G32:H32"/>
    <mergeCell ref="K32:L32"/>
    <mergeCell ref="D33:F33"/>
    <mergeCell ref="G33:H33"/>
    <mergeCell ref="K33:L33"/>
    <mergeCell ref="D30:F30"/>
    <mergeCell ref="G30:H30"/>
    <mergeCell ref="K30:L30"/>
    <mergeCell ref="D31:F31"/>
    <mergeCell ref="G31:H31"/>
    <mergeCell ref="K31:L31"/>
    <mergeCell ref="D28:F28"/>
    <mergeCell ref="G28:H28"/>
    <mergeCell ref="K28:L28"/>
    <mergeCell ref="D29:F29"/>
    <mergeCell ref="G29:H29"/>
    <mergeCell ref="K29:L29"/>
    <mergeCell ref="D26:F26"/>
    <mergeCell ref="G26:H26"/>
    <mergeCell ref="K26:L26"/>
    <mergeCell ref="D27:F27"/>
    <mergeCell ref="G27:H27"/>
    <mergeCell ref="K27:L27"/>
    <mergeCell ref="D19:F19"/>
    <mergeCell ref="G19:H19"/>
    <mergeCell ref="K19:L19"/>
    <mergeCell ref="D25:F25"/>
    <mergeCell ref="G25:H25"/>
    <mergeCell ref="K25:L25"/>
    <mergeCell ref="D17:F17"/>
    <mergeCell ref="G17:H17"/>
    <mergeCell ref="K17:L17"/>
    <mergeCell ref="D18:F18"/>
    <mergeCell ref="G18:H18"/>
    <mergeCell ref="K18:L18"/>
    <mergeCell ref="D15:F15"/>
    <mergeCell ref="G15:H15"/>
    <mergeCell ref="K15:L15"/>
    <mergeCell ref="D16:F16"/>
    <mergeCell ref="G16:H16"/>
    <mergeCell ref="K16:L16"/>
    <mergeCell ref="D13:F13"/>
    <mergeCell ref="G13:H13"/>
    <mergeCell ref="K13:L13"/>
    <mergeCell ref="D14:F14"/>
    <mergeCell ref="G14:H14"/>
    <mergeCell ref="K14:L14"/>
    <mergeCell ref="D11:F11"/>
    <mergeCell ref="G11:H11"/>
    <mergeCell ref="K11:L11"/>
    <mergeCell ref="D12:F12"/>
    <mergeCell ref="G12:H12"/>
    <mergeCell ref="K12:L12"/>
    <mergeCell ref="A1:N1"/>
    <mergeCell ref="D9:F9"/>
    <mergeCell ref="G9:H9"/>
    <mergeCell ref="K9:L9"/>
    <mergeCell ref="D10:F10"/>
    <mergeCell ref="G10:H10"/>
    <mergeCell ref="K10:L10"/>
  </mergeCells>
  <printOptions horizontalCentered="1"/>
  <pageMargins left="0.5905511811023623" right="0.5905511811023623" top="0.1968503937007874" bottom="0.5905511811023623" header="0.3937007874015748" footer="0.5118110236220472"/>
  <pageSetup fitToHeight="0" horizontalDpi="600" verticalDpi="600" orientation="portrait" paperSize="9" scale="98" r:id="rId1"/>
  <rowBreaks count="1" manualBreakCount="1">
    <brk id="57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13"/>
  <dimension ref="A1:N118"/>
  <sheetViews>
    <sheetView showGridLines="0" showRowColHeaders="0" zoomScaleSheetLayoutView="100" zoomScalePageLayoutView="0" workbookViewId="0" topLeftCell="A1">
      <selection activeCell="A2" sqref="A2"/>
    </sheetView>
  </sheetViews>
  <sheetFormatPr defaultColWidth="9.140625" defaultRowHeight="15"/>
  <cols>
    <col min="1" max="1" width="5.7109375" style="1" customWidth="1"/>
    <col min="2" max="2" width="3.00390625" style="14" customWidth="1"/>
    <col min="3" max="3" width="18.57421875" style="14" customWidth="1"/>
    <col min="4" max="4" width="8.00390625" style="14" customWidth="1"/>
    <col min="5" max="5" width="8.421875" style="14" customWidth="1"/>
    <col min="6" max="6" width="2.140625" style="14" customWidth="1"/>
    <col min="7" max="7" width="0.85546875" style="14" customWidth="1"/>
    <col min="8" max="8" width="6.28125" style="14" customWidth="1"/>
    <col min="9" max="10" width="3.00390625" style="14" customWidth="1"/>
    <col min="11" max="11" width="17.28125" style="14" customWidth="1"/>
    <col min="12" max="12" width="1.28515625" style="14" customWidth="1"/>
    <col min="13" max="13" width="7.140625" style="14" customWidth="1"/>
    <col min="14" max="14" width="5.7109375" style="1" customWidth="1"/>
    <col min="15" max="15" width="10.00390625" style="1" customWidth="1"/>
    <col min="16" max="16384" width="9.140625" style="1" customWidth="1"/>
  </cols>
  <sheetData>
    <row r="1" spans="1:14" ht="42" customHeight="1">
      <c r="A1" s="2" t="str">
        <f>s_nazev&amp;IF(s_region&lt;&gt;"",", "&amp;s_region,"")</f>
        <v>1. liga skupina B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26.25" customHeight="1">
      <c r="A2" s="25" t="str">
        <f>UPPER(CONCATENATE('[1]data_jazyky'!$B$63," - ",INDEX('[1]centra'!K5:K16,AD)))</f>
        <v>TABULKA - 6. HRACÍ DEN - 15.2.2015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ht="9" customHeight="1" thickBo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ht="13.5" customHeight="1" thickTop="1"/>
    <row r="5" spans="2:13" ht="13.5" customHeight="1">
      <c r="B5" s="83" t="str">
        <f>'[1]data_jazyky'!$B$78</f>
        <v>NEJVYŠŠÍ NÁHOZ</v>
      </c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</row>
    <row r="6" spans="2:13" ht="6" customHeight="1"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</row>
    <row r="7" spans="2:13" ht="14.25" customHeight="1">
      <c r="B7" s="85" t="str">
        <f>UPPER('[1]data_jazyky'!$B$67)</f>
        <v>JEDNOTLIVCI</v>
      </c>
      <c r="C7" s="85"/>
      <c r="D7" s="85"/>
      <c r="E7" s="85"/>
      <c r="F7" s="85"/>
      <c r="G7" s="85"/>
      <c r="H7" s="85"/>
      <c r="I7" s="84"/>
      <c r="J7" s="85" t="str">
        <f>UPPER('[1]data_jazyky'!$B$70)</f>
        <v>DRUŽSTVA</v>
      </c>
      <c r="K7" s="85"/>
      <c r="L7" s="85"/>
      <c r="M7" s="85"/>
    </row>
    <row r="8" ht="6" customHeight="1"/>
    <row r="9" spans="2:14" ht="13.5" customHeight="1">
      <c r="B9" s="86"/>
      <c r="C9" s="87" t="str">
        <f>'[1]data_jazyky'!$B$71</f>
        <v>Jméno hráče</v>
      </c>
      <c r="D9" s="88" t="str">
        <f>'[1]data_jazyky'!$B$72</f>
        <v>Družstvo</v>
      </c>
      <c r="E9" s="88"/>
      <c r="F9" s="88"/>
      <c r="G9" s="89" t="str">
        <f>'[1]data_jazyky'!$B$73</f>
        <v>Výkon</v>
      </c>
      <c r="H9" s="89"/>
      <c r="I9" s="90"/>
      <c r="J9" s="86"/>
      <c r="K9" s="91" t="str">
        <f>'[1]data_jazyky'!$B$72</f>
        <v>Družstvo</v>
      </c>
      <c r="L9" s="91"/>
      <c r="M9" s="92" t="str">
        <f>'[1]data_jazyky'!$B$73</f>
        <v>Výkon</v>
      </c>
      <c r="N9" s="93"/>
    </row>
    <row r="10" spans="2:14" ht="13.5" customHeight="1">
      <c r="B10" s="94">
        <f>IF(G10&gt;0,IF(RANK(G10,$G$10:$G$19)=MAX(B$9:B9),"",IF(ISBLANK(C10),"",RANK(G10,$G$10:$G$19))),"")</f>
        <v>1</v>
      </c>
      <c r="C10" s="95" t="s">
        <v>97</v>
      </c>
      <c r="D10" s="96" t="s">
        <v>21</v>
      </c>
      <c r="E10" s="96"/>
      <c r="F10" s="96"/>
      <c r="G10" s="97">
        <v>289</v>
      </c>
      <c r="H10" s="97"/>
      <c r="I10" s="90"/>
      <c r="J10" s="98">
        <f>IF(M10&gt;0,IF(RANK(M10,$M$10:$M$19)=MAX(J$9:J9),"",IF(ISBLANK(K10),"",RANK(M10,$M$10:$M$19))),"")</f>
        <v>1</v>
      </c>
      <c r="K10" s="99" t="s">
        <v>21</v>
      </c>
      <c r="L10" s="99"/>
      <c r="M10" s="100">
        <v>722</v>
      </c>
      <c r="N10" s="93"/>
    </row>
    <row r="11" spans="2:14" ht="13.5" customHeight="1">
      <c r="B11" s="94">
        <f>IF(G11&gt;0,IF(RANK(G11,$G$10:$G$19)=MAX(B$9:B10),"",IF(ISBLANK(C11),"",RANK(G11,$G$10:$G$19))),"")</f>
        <v>2</v>
      </c>
      <c r="C11" s="95" t="s">
        <v>96</v>
      </c>
      <c r="D11" s="101" t="s">
        <v>16</v>
      </c>
      <c r="E11" s="101"/>
      <c r="F11" s="101"/>
      <c r="G11" s="97">
        <v>269</v>
      </c>
      <c r="H11" s="97"/>
      <c r="I11" s="90"/>
      <c r="J11" s="98">
        <f>IF(M11&gt;0,IF(RANK(M11,$M$10:$M$19)=MAX(J$9:J10),"",IF(ISBLANK(K11),"",RANK(M11,$M$10:$M$19))),"")</f>
        <v>2</v>
      </c>
      <c r="K11" s="99" t="s">
        <v>16</v>
      </c>
      <c r="L11" s="99"/>
      <c r="M11" s="100">
        <v>717</v>
      </c>
      <c r="N11" s="93"/>
    </row>
    <row r="12" spans="2:14" ht="13.5" customHeight="1">
      <c r="B12" s="94">
        <f>IF(G12&gt;0,IF(RANK(G12,$G$10:$G$19)=MAX(B$9:B11),"",IF(ISBLANK(C12),"",RANK(G12,$G$10:$G$19))),"")</f>
        <v>3</v>
      </c>
      <c r="C12" s="95" t="s">
        <v>96</v>
      </c>
      <c r="D12" s="96" t="s">
        <v>16</v>
      </c>
      <c r="E12" s="96"/>
      <c r="F12" s="96"/>
      <c r="G12" s="97">
        <v>268</v>
      </c>
      <c r="H12" s="97"/>
      <c r="I12" s="90"/>
      <c r="J12" s="98">
        <f>IF(M12&gt;0,IF(RANK(M12,$M$10:$M$19)=MAX(J$9:J11),"",IF(ISBLANK(K12),"",RANK(M12,$M$10:$M$19))),"")</f>
        <v>3</v>
      </c>
      <c r="K12" s="99" t="s">
        <v>16</v>
      </c>
      <c r="L12" s="99"/>
      <c r="M12" s="100">
        <v>707</v>
      </c>
      <c r="N12" s="93"/>
    </row>
    <row r="13" spans="2:14" ht="13.5" customHeight="1">
      <c r="B13" s="94">
        <f>IF(G13&gt;0,IF(RANK(G13,$G$10:$G$19)=MAX(B$9:B12),"",IF(ISBLANK(C13),"",RANK(G13,$G$10:$G$19))),"")</f>
      </c>
      <c r="C13" s="95" t="s">
        <v>97</v>
      </c>
      <c r="D13" s="96" t="s">
        <v>21</v>
      </c>
      <c r="E13" s="96"/>
      <c r="F13" s="96"/>
      <c r="G13" s="97">
        <v>268</v>
      </c>
      <c r="H13" s="97"/>
      <c r="I13" s="90"/>
      <c r="J13" s="98">
        <f>IF(M13&gt;0,IF(RANK(M13,$M$10:$M$19)=MAX(J$9:J12),"",IF(ISBLANK(K13),"",RANK(M13,$M$10:$M$19))),"")</f>
        <v>4</v>
      </c>
      <c r="K13" s="99" t="s">
        <v>21</v>
      </c>
      <c r="L13" s="99"/>
      <c r="M13" s="100">
        <v>699</v>
      </c>
      <c r="N13" s="93"/>
    </row>
    <row r="14" spans="2:14" ht="13.5" customHeight="1">
      <c r="B14" s="94">
        <f>IF(G14&gt;0,IF(RANK(G14,$G$10:$G$19)=MAX(B$9:B13),"",IF(ISBLANK(C14),"",RANK(G14,$G$10:$G$19))),"")</f>
        <v>5</v>
      </c>
      <c r="C14" s="95" t="s">
        <v>97</v>
      </c>
      <c r="D14" s="96" t="s">
        <v>21</v>
      </c>
      <c r="E14" s="96"/>
      <c r="F14" s="96"/>
      <c r="G14" s="97">
        <v>258</v>
      </c>
      <c r="H14" s="97"/>
      <c r="I14" s="90"/>
      <c r="J14" s="98">
        <f>IF(M14&gt;0,IF(RANK(M14,$M$10:$M$19)=MAX(J$9:J13),"",IF(ISBLANK(K14),"",RANK(M14,$M$10:$M$19))),"")</f>
        <v>5</v>
      </c>
      <c r="K14" s="99" t="s">
        <v>21</v>
      </c>
      <c r="L14" s="99"/>
      <c r="M14" s="100">
        <v>694</v>
      </c>
      <c r="N14" s="93"/>
    </row>
    <row r="15" spans="2:14" ht="13.5" customHeight="1">
      <c r="B15" s="94">
        <f>IF(G15&gt;0,IF(RANK(G15,$G$10:$G$19)=MAX(B$9:B14),"",IF(ISBLANK(C15),"",RANK(G15,$G$10:$G$19))),"")</f>
        <v>6</v>
      </c>
      <c r="C15" s="95" t="s">
        <v>99</v>
      </c>
      <c r="D15" s="96" t="s">
        <v>16</v>
      </c>
      <c r="E15" s="96"/>
      <c r="F15" s="96"/>
      <c r="G15" s="97">
        <v>257</v>
      </c>
      <c r="H15" s="97"/>
      <c r="I15" s="90"/>
      <c r="J15" s="98">
        <f>IF(M15&gt;0,IF(RANK(M15,$M$10:$M$19)=MAX(J$9:J14),"",IF(ISBLANK(K15),"",RANK(M15,$M$10:$M$19))),"")</f>
        <v>6</v>
      </c>
      <c r="K15" s="99" t="s">
        <v>11</v>
      </c>
      <c r="L15" s="99"/>
      <c r="M15" s="100">
        <v>690</v>
      </c>
      <c r="N15" s="93"/>
    </row>
    <row r="16" spans="2:14" ht="13.5" customHeight="1">
      <c r="B16" s="94">
        <f>IF(G16&gt;0,IF(RANK(G16,$G$10:$G$19)=MAX(B$9:B15),"",IF(ISBLANK(C16),"",RANK(G16,$G$10:$G$19))),"")</f>
        <v>7</v>
      </c>
      <c r="C16" s="95" t="s">
        <v>118</v>
      </c>
      <c r="D16" s="96" t="s">
        <v>7</v>
      </c>
      <c r="E16" s="96"/>
      <c r="F16" s="96"/>
      <c r="G16" s="97">
        <v>256</v>
      </c>
      <c r="H16" s="97"/>
      <c r="I16" s="90"/>
      <c r="J16" s="98">
        <f>IF(M16&gt;0,IF(RANK(M16,$M$10:$M$19)=MAX(J$9:J15),"",IF(ISBLANK(K16),"",RANK(M16,$M$10:$M$19))),"")</f>
        <v>7</v>
      </c>
      <c r="K16" s="99" t="s">
        <v>17</v>
      </c>
      <c r="L16" s="99"/>
      <c r="M16" s="100">
        <v>686</v>
      </c>
      <c r="N16" s="93"/>
    </row>
    <row r="17" spans="2:14" ht="13.5" customHeight="1">
      <c r="B17" s="94">
        <f>IF(G17&gt;0,IF(RANK(G17,$G$10:$G$19)=MAX(B$9:B16),"",IF(ISBLANK(C17),"",RANK(G17,$G$10:$G$19))),"")</f>
      </c>
      <c r="C17" s="95" t="s">
        <v>98</v>
      </c>
      <c r="D17" s="96" t="s">
        <v>16</v>
      </c>
      <c r="E17" s="96"/>
      <c r="F17" s="96"/>
      <c r="G17" s="97">
        <v>256</v>
      </c>
      <c r="H17" s="97"/>
      <c r="I17" s="90"/>
      <c r="J17" s="98">
        <f>IF(M17&gt;0,IF(RANK(M17,$M$10:$M$19)=MAX(J$9:J16),"",IF(ISBLANK(K17),"",RANK(M17,$M$10:$M$19))),"")</f>
        <v>8</v>
      </c>
      <c r="K17" s="99" t="s">
        <v>21</v>
      </c>
      <c r="L17" s="99"/>
      <c r="M17" s="100">
        <v>684</v>
      </c>
      <c r="N17" s="93"/>
    </row>
    <row r="18" spans="2:14" ht="13.5" customHeight="1">
      <c r="B18" s="94">
        <f>IF(G18&gt;0,IF(RANK(G18,$G$10:$G$19)=MAX(B$9:B17),"",IF(ISBLANK(C18),"",RANK(G18,$G$10:$G$19))),"")</f>
        <v>9</v>
      </c>
      <c r="C18" s="95" t="s">
        <v>119</v>
      </c>
      <c r="D18" s="96" t="s">
        <v>7</v>
      </c>
      <c r="E18" s="96"/>
      <c r="F18" s="96"/>
      <c r="G18" s="97">
        <v>255</v>
      </c>
      <c r="H18" s="97"/>
      <c r="I18" s="90"/>
      <c r="J18" s="98">
        <f>IF(M18&gt;0,IF(RANK(M18,$M$10:$M$19)=MAX(J$9:J17),"",IF(ISBLANK(K18),"",RANK(M18,$M$10:$M$19))),"")</f>
        <v>9</v>
      </c>
      <c r="K18" s="99" t="s">
        <v>17</v>
      </c>
      <c r="L18" s="99"/>
      <c r="M18" s="100">
        <v>675</v>
      </c>
      <c r="N18" s="93"/>
    </row>
    <row r="19" spans="2:14" ht="13.5" customHeight="1">
      <c r="B19" s="94">
        <f>IF(G19&gt;0,IF(RANK(G19,$G$10:$G$19)=MAX(B$9:B18),"",IF(ISBLANK(C19),"",RANK(G19,$G$10:$G$19))),"")</f>
        <v>10</v>
      </c>
      <c r="C19" s="95" t="s">
        <v>100</v>
      </c>
      <c r="D19" s="96" t="s">
        <v>11</v>
      </c>
      <c r="E19" s="96"/>
      <c r="F19" s="96"/>
      <c r="G19" s="97">
        <v>253</v>
      </c>
      <c r="H19" s="97"/>
      <c r="I19" s="90"/>
      <c r="J19" s="98">
        <f>IF(M19&gt;0,IF(RANK(M19,$M$10:$M$19)=MAX(J$9:J18),"",IF(ISBLANK(K19),"",RANK(M19,$M$10:$M$19))),"")</f>
        <v>10</v>
      </c>
      <c r="K19" s="99" t="s">
        <v>16</v>
      </c>
      <c r="L19" s="99"/>
      <c r="M19" s="100">
        <v>663</v>
      </c>
      <c r="N19" s="93"/>
    </row>
    <row r="20" ht="13.5" customHeight="1"/>
    <row r="21" spans="2:13" ht="13.5" customHeight="1">
      <c r="B21" s="83" t="str">
        <f>'[1]data_jazyky'!$B$80</f>
        <v>NEJVYŠŠÍ PRŮMĚR</v>
      </c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</row>
    <row r="22" spans="2:13" ht="6" customHeight="1"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</row>
    <row r="23" spans="2:13" ht="14.25" customHeight="1">
      <c r="B23" s="85" t="str">
        <f>UPPER('[1]data_jazyky'!$B$67)</f>
        <v>JEDNOTLIVCI</v>
      </c>
      <c r="C23" s="85"/>
      <c r="D23" s="85"/>
      <c r="E23" s="85"/>
      <c r="F23" s="85"/>
      <c r="G23" s="85"/>
      <c r="H23" s="85"/>
      <c r="I23" s="84"/>
      <c r="J23" s="85" t="str">
        <f>UPPER('[1]data_jazyky'!$B$70)</f>
        <v>DRUŽSTVA</v>
      </c>
      <c r="K23" s="85"/>
      <c r="L23" s="85"/>
      <c r="M23" s="85"/>
    </row>
    <row r="24" ht="6" customHeight="1"/>
    <row r="25" spans="2:14" ht="13.5" customHeight="1">
      <c r="B25" s="102"/>
      <c r="C25" s="103" t="str">
        <f>'[1]data_jazyky'!$B$71</f>
        <v>Jméno hráče</v>
      </c>
      <c r="D25" s="88" t="str">
        <f>'[1]data_jazyky'!$B$72</f>
        <v>Družstvo</v>
      </c>
      <c r="E25" s="88"/>
      <c r="F25" s="88"/>
      <c r="G25" s="104" t="str">
        <f>'[1]data_jazyky'!$B$75</f>
        <v>Průměr</v>
      </c>
      <c r="H25" s="104"/>
      <c r="I25" s="90"/>
      <c r="J25" s="105"/>
      <c r="K25" s="91" t="str">
        <f>'[1]data_jazyky'!$B$72</f>
        <v>Družstvo</v>
      </c>
      <c r="L25" s="91"/>
      <c r="M25" s="92" t="str">
        <f>'[1]data_jazyky'!$B$75</f>
        <v>Průměr</v>
      </c>
      <c r="N25" s="93"/>
    </row>
    <row r="26" spans="2:14" ht="13.5" customHeight="1">
      <c r="B26" s="98">
        <f>IF(G26&gt;0,IF(RANK(G26,$G$26:$G$35)=MAX(B$25:B25),"",IF(ISBLANK(C26),"",RANK(G26,$G$26:$G$35))),"")</f>
        <v>1</v>
      </c>
      <c r="C26" s="95" t="s">
        <v>97</v>
      </c>
      <c r="D26" s="96" t="s">
        <v>21</v>
      </c>
      <c r="E26" s="96"/>
      <c r="F26" s="96"/>
      <c r="G26" s="106">
        <v>244.71428571428572</v>
      </c>
      <c r="H26" s="106"/>
      <c r="I26" s="90"/>
      <c r="J26" s="98">
        <f>IF(M26&gt;0,IF(RANK(M26,$M$26:$M$35)=MAX(J$25:J25),"",IF(ISBLANK(K26),"",RANK(M26,$M$26:$M$35))),"")</f>
        <v>1</v>
      </c>
      <c r="K26" s="99" t="s">
        <v>21</v>
      </c>
      <c r="L26" s="99"/>
      <c r="M26" s="107">
        <v>668.1428571428571</v>
      </c>
      <c r="N26" s="93"/>
    </row>
    <row r="27" spans="2:14" ht="13.5" customHeight="1">
      <c r="B27" s="98">
        <f>IF(G27&gt;0,IF(RANK(G27,$G$26:$G$35)=MAX(B$25:B26),"",IF(ISBLANK(C27),"",RANK(G27,$G$26:$G$35))),"")</f>
        <v>2</v>
      </c>
      <c r="C27" s="95" t="s">
        <v>96</v>
      </c>
      <c r="D27" s="96" t="s">
        <v>16</v>
      </c>
      <c r="E27" s="96"/>
      <c r="F27" s="96"/>
      <c r="G27" s="106">
        <v>229.57142857142858</v>
      </c>
      <c r="H27" s="106"/>
      <c r="I27" s="90"/>
      <c r="J27" s="98">
        <f>IF(M27&gt;0,IF(RANK(M27,$M$26:$M$35)=MAX(J$25:J26),"",IF(ISBLANK(K27),"",RANK(M27,$M$26:$M$35))),"")</f>
        <v>2</v>
      </c>
      <c r="K27" s="99" t="s">
        <v>16</v>
      </c>
      <c r="L27" s="99"/>
      <c r="M27" s="107">
        <v>646</v>
      </c>
      <c r="N27" s="93"/>
    </row>
    <row r="28" spans="2:14" ht="13.5" customHeight="1">
      <c r="B28" s="98">
        <f>IF(G28&gt;0,IF(RANK(G28,$G$26:$G$35)=MAX(B$25:B27),"",IF(ISBLANK(C28),"",RANK(G28,$G$26:$G$35))),"")</f>
        <v>3</v>
      </c>
      <c r="C28" s="95" t="s">
        <v>104</v>
      </c>
      <c r="D28" s="96" t="s">
        <v>17</v>
      </c>
      <c r="E28" s="96"/>
      <c r="F28" s="96"/>
      <c r="G28" s="106">
        <v>216.28571428571428</v>
      </c>
      <c r="H28" s="106"/>
      <c r="I28" s="90"/>
      <c r="J28" s="98">
        <f>IF(M28&gt;0,IF(RANK(M28,$M$26:$M$35)=MAX(J$25:J27),"",IF(ISBLANK(K28),"",RANK(M28,$M$26:$M$35))),"")</f>
        <v>3</v>
      </c>
      <c r="K28" s="99" t="s">
        <v>17</v>
      </c>
      <c r="L28" s="99"/>
      <c r="M28" s="107">
        <v>623.7142857142857</v>
      </c>
      <c r="N28" s="93"/>
    </row>
    <row r="29" spans="2:14" ht="13.5" customHeight="1">
      <c r="B29" s="98">
        <f>IF(G29&gt;0,IF(RANK(G29,$G$26:$G$35)=MAX(B$25:B28),"",IF(ISBLANK(C29),"",RANK(G29,$G$26:$G$35))),"")</f>
        <v>4</v>
      </c>
      <c r="C29" s="95" t="s">
        <v>99</v>
      </c>
      <c r="D29" s="96" t="s">
        <v>16</v>
      </c>
      <c r="E29" s="96"/>
      <c r="F29" s="96"/>
      <c r="G29" s="106">
        <v>215.57142857142858</v>
      </c>
      <c r="H29" s="106"/>
      <c r="I29" s="90"/>
      <c r="J29" s="98">
        <f>IF(M29&gt;0,IF(RANK(M29,$M$26:$M$35)=MAX(J$25:J28),"",IF(ISBLANK(K29),"",RANK(M29,$M$26:$M$35))),"")</f>
        <v>4</v>
      </c>
      <c r="K29" s="99" t="s">
        <v>11</v>
      </c>
      <c r="L29" s="99"/>
      <c r="M29" s="107">
        <v>601</v>
      </c>
      <c r="N29" s="93"/>
    </row>
    <row r="30" spans="2:14" ht="13.5" customHeight="1">
      <c r="B30" s="98">
        <f>IF(G30&gt;0,IF(RANK(G30,$G$26:$G$35)=MAX(B$25:B29),"",IF(ISBLANK(C30),"",RANK(G30,$G$26:$G$35))),"")</f>
        <v>5</v>
      </c>
      <c r="C30" s="95" t="s">
        <v>95</v>
      </c>
      <c r="D30" s="96" t="s">
        <v>21</v>
      </c>
      <c r="E30" s="96"/>
      <c r="F30" s="96"/>
      <c r="G30" s="106">
        <v>214.85714285714286</v>
      </c>
      <c r="H30" s="106"/>
      <c r="I30" s="90"/>
      <c r="J30" s="98">
        <f>IF(M30&gt;0,IF(RANK(M30,$M$26:$M$35)=MAX(J$25:J29),"",IF(ISBLANK(K30),"",RANK(M30,$M$26:$M$35))),"")</f>
        <v>5</v>
      </c>
      <c r="K30" s="99" t="s">
        <v>20</v>
      </c>
      <c r="L30" s="99"/>
      <c r="M30" s="107">
        <v>581.4285714285714</v>
      </c>
      <c r="N30" s="93"/>
    </row>
    <row r="31" spans="2:14" ht="13.5" customHeight="1">
      <c r="B31" s="98">
        <f>IF(G31&gt;0,IF(RANK(G31,$G$26:$G$35)=MAX(B$25:B30),"",IF(ISBLANK(C31),"",RANK(G31,$G$26:$G$35))),"")</f>
        <v>6</v>
      </c>
      <c r="C31" s="95" t="s">
        <v>102</v>
      </c>
      <c r="D31" s="96" t="s">
        <v>11</v>
      </c>
      <c r="E31" s="96"/>
      <c r="F31" s="96"/>
      <c r="G31" s="106">
        <v>210.71428571428572</v>
      </c>
      <c r="H31" s="106"/>
      <c r="I31" s="90"/>
      <c r="J31" s="98">
        <f>IF(M31&gt;0,IF(RANK(M31,$M$26:$M$35)=MAX(J$25:J30),"",IF(ISBLANK(K31),"",RANK(M31,$M$26:$M$35))),"")</f>
        <v>6</v>
      </c>
      <c r="K31" s="99" t="s">
        <v>7</v>
      </c>
      <c r="L31" s="99"/>
      <c r="M31" s="107">
        <v>570</v>
      </c>
      <c r="N31" s="93"/>
    </row>
    <row r="32" spans="2:14" ht="13.5" customHeight="1">
      <c r="B32" s="98">
        <f>IF(G32&gt;0,IF(RANK(G32,$G$26:$G$35)=MAX(B$25:B31),"",IF(ISBLANK(C32),"",RANK(G32,$G$26:$G$35))),"")</f>
        <v>7</v>
      </c>
      <c r="C32" s="95" t="s">
        <v>101</v>
      </c>
      <c r="D32" s="96" t="s">
        <v>21</v>
      </c>
      <c r="E32" s="96"/>
      <c r="F32" s="96"/>
      <c r="G32" s="106">
        <v>208.57142857142858</v>
      </c>
      <c r="H32" s="106"/>
      <c r="I32" s="90"/>
      <c r="J32" s="98">
        <f>IF(M32&gt;0,IF(RANK(M32,$M$26:$M$35)=MAX(J$25:J31),"",IF(ISBLANK(K32),"",RANK(M32,$M$26:$M$35))),"")</f>
        <v>7</v>
      </c>
      <c r="K32" s="99" t="s">
        <v>6</v>
      </c>
      <c r="L32" s="99"/>
      <c r="M32" s="107">
        <v>532.5714285714286</v>
      </c>
      <c r="N32" s="93"/>
    </row>
    <row r="33" spans="2:14" ht="13.5" customHeight="1">
      <c r="B33" s="98">
        <f>IF(G33&gt;0,IF(RANK(G33,$G$26:$G$35)=MAX(B$25:B32),"",IF(ISBLANK(C33),"",RANK(G33,$G$26:$G$35))),"")</f>
        <v>8</v>
      </c>
      <c r="C33" s="95" t="s">
        <v>100</v>
      </c>
      <c r="D33" s="96" t="s">
        <v>11</v>
      </c>
      <c r="E33" s="96"/>
      <c r="F33" s="96"/>
      <c r="G33" s="106">
        <v>207.16666666666666</v>
      </c>
      <c r="H33" s="106"/>
      <c r="I33" s="90"/>
      <c r="J33" s="98">
        <f>IF(M33&gt;0,IF(RANK(M33,$M$26:$M$35)=MAX(J$25:J32),"",IF(ISBLANK(K33),"",RANK(M33,$M$26:$M$35))),"")</f>
        <v>8</v>
      </c>
      <c r="K33" s="99" t="s">
        <v>12</v>
      </c>
      <c r="L33" s="99"/>
      <c r="M33" s="107">
        <v>530.7142857142857</v>
      </c>
      <c r="N33" s="93"/>
    </row>
    <row r="34" spans="2:14" ht="13.5" customHeight="1">
      <c r="B34" s="98">
        <f>IF(G34&gt;0,IF(RANK(G34,$G$26:$G$35)=MAX(B$25:B33),"",IF(ISBLANK(C34),"",RANK(G34,$G$26:$G$35))),"")</f>
        <v>9</v>
      </c>
      <c r="C34" s="95" t="s">
        <v>116</v>
      </c>
      <c r="D34" s="96" t="s">
        <v>20</v>
      </c>
      <c r="E34" s="96"/>
      <c r="F34" s="96"/>
      <c r="G34" s="106">
        <v>205.57142857142858</v>
      </c>
      <c r="H34" s="106"/>
      <c r="I34" s="90"/>
      <c r="J34" s="98">
        <f>IF(M34&gt;0,IF(RANK(M34,$M$26:$M$35)=MAX(J$25:J33),"",IF(ISBLANK(K34),"",RANK(M34,$M$26:$M$35))),"")</f>
      </c>
      <c r="K34" s="99"/>
      <c r="L34" s="99"/>
      <c r="M34" s="107"/>
      <c r="N34" s="93"/>
    </row>
    <row r="35" spans="2:14" ht="13.5" customHeight="1">
      <c r="B35" s="98">
        <f>IF(G35&gt;0,IF(RANK(G35,$G$26:$G$35)=MAX(B$25:B34),"",IF(ISBLANK(C35),"",RANK(G35,$G$26:$G$35))),"")</f>
        <v>10</v>
      </c>
      <c r="C35" s="95" t="s">
        <v>107</v>
      </c>
      <c r="D35" s="96" t="s">
        <v>17</v>
      </c>
      <c r="E35" s="96"/>
      <c r="F35" s="96"/>
      <c r="G35" s="106">
        <v>205.42857142857142</v>
      </c>
      <c r="H35" s="106"/>
      <c r="I35" s="90"/>
      <c r="J35" s="98">
        <f>IF(M35&gt;0,IF(RANK(M35,$M$26:$M$35)=MAX(J$25:J34),"",IF(ISBLANK(K35),"",RANK(M35,$M$26:$M$35))),"")</f>
      </c>
      <c r="K35" s="99"/>
      <c r="L35" s="99"/>
      <c r="M35" s="107"/>
      <c r="N35" s="93"/>
    </row>
    <row r="36" ht="13.5" customHeight="1"/>
    <row r="37" ht="30" customHeight="1">
      <c r="B37" s="108" t="str">
        <f>'[1]data_jazyky'!$B$82</f>
        <v>U t k á n í   s :</v>
      </c>
    </row>
    <row r="38" ht="13.5" customHeight="1">
      <c r="B38" s="109"/>
    </row>
    <row r="39" spans="2:13" ht="14.25" customHeight="1">
      <c r="B39" s="110" t="str">
        <f>'[1]data_jazyky'!$B$83</f>
        <v>NEJVYŠŠÍM POČTEM BODŮ VÍTĚZNÉHO TÝMU</v>
      </c>
      <c r="C39" s="84"/>
      <c r="D39" s="84"/>
      <c r="E39" s="84"/>
      <c r="F39" s="85"/>
      <c r="G39" s="85"/>
      <c r="H39" s="110" t="str">
        <f>'[1]data_jazyky'!$B$84</f>
        <v>NEJNIŽŠÍM POČTEM BODŮ VÍTĚZNÉHO TÝMU</v>
      </c>
      <c r="I39" s="84"/>
      <c r="J39" s="84"/>
      <c r="K39" s="84"/>
      <c r="L39" s="84"/>
      <c r="M39" s="84"/>
    </row>
    <row r="40" ht="6" customHeight="1"/>
    <row r="41" spans="2:14" ht="13.5" customHeight="1">
      <c r="B41" s="111" t="s">
        <v>153</v>
      </c>
      <c r="C41" s="112"/>
      <c r="D41" s="113"/>
      <c r="E41" s="114" t="s">
        <v>154</v>
      </c>
      <c r="F41" s="115"/>
      <c r="G41" s="115"/>
      <c r="H41" s="111" t="s">
        <v>155</v>
      </c>
      <c r="I41" s="112"/>
      <c r="J41" s="112"/>
      <c r="K41" s="113"/>
      <c r="L41" s="116" t="s">
        <v>156</v>
      </c>
      <c r="M41" s="116"/>
      <c r="N41" s="117"/>
    </row>
    <row r="42" ht="13.5" customHeight="1"/>
    <row r="43" spans="2:13" ht="14.25" customHeight="1">
      <c r="B43" s="110" t="str">
        <f>'[1]data_jazyky'!$B$85</f>
        <v>NEJVYŠŠÍM POČTEM BODŮ PORAŽENÉHO TÝMU</v>
      </c>
      <c r="C43" s="84"/>
      <c r="D43" s="84"/>
      <c r="E43" s="84"/>
      <c r="F43" s="85"/>
      <c r="G43" s="85"/>
      <c r="H43" s="110" t="str">
        <f>'[1]data_jazyky'!$B$86</f>
        <v>NEJNIŽŠÍM POČTEM BODŮ PORAŽENÉHO TÝMU</v>
      </c>
      <c r="I43" s="84"/>
      <c r="J43" s="84"/>
      <c r="K43" s="84"/>
      <c r="L43" s="84"/>
      <c r="M43" s="84"/>
    </row>
    <row r="44" ht="6" customHeight="1"/>
    <row r="45" spans="2:14" ht="13.5" customHeight="1">
      <c r="B45" s="111" t="s">
        <v>138</v>
      </c>
      <c r="C45" s="112"/>
      <c r="D45" s="113"/>
      <c r="E45" s="114" t="s">
        <v>139</v>
      </c>
      <c r="F45" s="115"/>
      <c r="G45" s="115"/>
      <c r="H45" s="111" t="s">
        <v>159</v>
      </c>
      <c r="I45" s="112"/>
      <c r="J45" s="112"/>
      <c r="K45" s="113"/>
      <c r="L45" s="116" t="s">
        <v>160</v>
      </c>
      <c r="M45" s="116"/>
      <c r="N45" s="117"/>
    </row>
    <row r="46" ht="13.5" customHeight="1"/>
    <row r="47" spans="2:13" ht="14.25" customHeight="1">
      <c r="B47" s="110" t="str">
        <f>'[1]data_jazyky'!$B$87</f>
        <v>NEJVYŠŠÍM SOUČTEM BODŮ OBOU TÝMŮ</v>
      </c>
      <c r="C47" s="84"/>
      <c r="D47" s="84"/>
      <c r="E47" s="84"/>
      <c r="F47" s="85"/>
      <c r="G47" s="85"/>
      <c r="H47" s="110" t="str">
        <f>'[1]data_jazyky'!$B$88</f>
        <v>NEJNIŽŠÍM SOUČTEM BODŮ OBOU TÝMŮ</v>
      </c>
      <c r="I47" s="84"/>
      <c r="J47" s="84"/>
      <c r="K47" s="84"/>
      <c r="L47" s="84"/>
      <c r="M47" s="84"/>
    </row>
    <row r="48" ht="6" customHeight="1"/>
    <row r="49" spans="2:14" ht="13.5" customHeight="1">
      <c r="B49" s="111" t="s">
        <v>138</v>
      </c>
      <c r="C49" s="112"/>
      <c r="D49" s="113"/>
      <c r="E49" s="114" t="s">
        <v>139</v>
      </c>
      <c r="F49" s="115"/>
      <c r="G49" s="115"/>
      <c r="H49" s="111" t="s">
        <v>155</v>
      </c>
      <c r="I49" s="112"/>
      <c r="J49" s="112"/>
      <c r="K49" s="113"/>
      <c r="L49" s="116" t="s">
        <v>156</v>
      </c>
      <c r="M49" s="116"/>
      <c r="N49" s="117"/>
    </row>
    <row r="50" ht="13.5" customHeight="1"/>
    <row r="51" spans="2:13" ht="14.25" customHeight="1">
      <c r="B51" s="110" t="str">
        <f>'[1]data_jazyky'!$B$89</f>
        <v>NEJVYŠŠÍM BODOVÝM ROZDÍLEM</v>
      </c>
      <c r="C51" s="84"/>
      <c r="D51" s="84"/>
      <c r="E51" s="84"/>
      <c r="F51" s="85"/>
      <c r="G51" s="85"/>
      <c r="H51" s="110" t="str">
        <f>'[1]data_jazyky'!$B$90</f>
        <v>NEJNIŽŠÍM BODOVÝM ROZDÍLEM</v>
      </c>
      <c r="I51" s="84"/>
      <c r="J51" s="84"/>
      <c r="K51" s="84"/>
      <c r="L51" s="84"/>
      <c r="M51" s="84"/>
    </row>
    <row r="52" ht="6" customHeight="1"/>
    <row r="53" spans="2:14" ht="13.5" customHeight="1">
      <c r="B53" s="111" t="s">
        <v>159</v>
      </c>
      <c r="C53" s="112"/>
      <c r="D53" s="113"/>
      <c r="E53" s="114" t="s">
        <v>160</v>
      </c>
      <c r="F53" s="115"/>
      <c r="G53" s="115"/>
      <c r="H53" s="111" t="s">
        <v>165</v>
      </c>
      <c r="I53" s="112"/>
      <c r="J53" s="112"/>
      <c r="K53" s="113"/>
      <c r="L53" s="116" t="s">
        <v>166</v>
      </c>
      <c r="M53" s="116"/>
      <c r="N53" s="117"/>
    </row>
    <row r="54" ht="13.5" customHeight="1"/>
    <row r="55" spans="2:14" ht="11.25" customHeight="1"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7"/>
    </row>
    <row r="56" spans="2:14" ht="15.75">
      <c r="B56" s="119" t="str">
        <f>'[1]data_jazyky'!$B$93</f>
        <v>PRŮMĚR HRÁČE ZE VŠECH ODEHRANÝCH HER V TOMTO KOLE :</v>
      </c>
      <c r="C56" s="120"/>
      <c r="D56" s="120"/>
      <c r="E56" s="120"/>
      <c r="F56" s="120"/>
      <c r="G56" s="120"/>
      <c r="H56" s="120"/>
      <c r="I56" s="120"/>
      <c r="J56" s="120"/>
      <c r="K56" s="120"/>
      <c r="L56" s="121">
        <v>198.0654754638672</v>
      </c>
      <c r="M56" s="121"/>
      <c r="N56" s="117"/>
    </row>
    <row r="57" spans="2:14" ht="15.75">
      <c r="B57" s="119" t="str">
        <f>'[1]data_jazyky'!$B$94</f>
        <v>PRŮMĚR DRUŽSTVA ZE VŠECH ODEHRANÝCH HER V TOMTO KOLE :</v>
      </c>
      <c r="C57" s="120"/>
      <c r="D57" s="120"/>
      <c r="E57" s="120"/>
      <c r="F57" s="120"/>
      <c r="G57" s="120"/>
      <c r="H57" s="120"/>
      <c r="I57" s="120"/>
      <c r="J57" s="120"/>
      <c r="K57" s="120"/>
      <c r="L57" s="121">
        <f>L56*3</f>
        <v>594.1964263916016</v>
      </c>
      <c r="M57" s="121"/>
      <c r="N57" s="117"/>
    </row>
    <row r="58" spans="2:14" ht="11.25" customHeight="1"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7"/>
    </row>
    <row r="59" spans="2:13" ht="13.5" customHeight="1">
      <c r="B59" s="83" t="str">
        <f>'[1]data_jazyky'!$B$76</f>
        <v>BODOVÁ AKTIVITA HRÁČŮ VE VZÁJEMNÝCH ZÁPASECH</v>
      </c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</row>
    <row r="60" spans="2:13" ht="6" customHeight="1"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</row>
    <row r="61" spans="2:13" ht="14.25" customHeight="1">
      <c r="B61" s="85" t="str">
        <f>UPPER('[1]data_jazyky'!$B$67)</f>
        <v>JEDNOTLIVCI</v>
      </c>
      <c r="C61" s="85"/>
      <c r="D61" s="85"/>
      <c r="E61" s="85"/>
      <c r="F61" s="85"/>
      <c r="G61" s="85"/>
      <c r="H61" s="85"/>
      <c r="I61" s="84"/>
      <c r="J61" s="85" t="str">
        <f>UPPER('[1]data_jazyky'!$B$70)</f>
        <v>DRUŽSTVA</v>
      </c>
      <c r="K61" s="85"/>
      <c r="L61" s="85"/>
      <c r="M61" s="85"/>
    </row>
    <row r="62" ht="6" customHeight="1"/>
    <row r="63" spans="2:14" ht="13.5" customHeight="1">
      <c r="B63" s="86"/>
      <c r="C63" s="87" t="str">
        <f>'[1]data_jazyky'!$B$71</f>
        <v>Jméno hráče</v>
      </c>
      <c r="D63" s="88" t="str">
        <f>'[1]data_jazyky'!$B$72</f>
        <v>Družstvo</v>
      </c>
      <c r="E63" s="88"/>
      <c r="F63" s="88"/>
      <c r="G63" s="89" t="str">
        <f>'[1]data_jazyky'!$B$74</f>
        <v>Body</v>
      </c>
      <c r="H63" s="89"/>
      <c r="I63" s="90"/>
      <c r="J63" s="86"/>
      <c r="K63" s="91" t="str">
        <f>'[1]data_jazyky'!$B$72</f>
        <v>Družstvo</v>
      </c>
      <c r="L63" s="91"/>
      <c r="M63" s="92" t="str">
        <f>'[1]data_jazyky'!$B$74</f>
        <v>Body</v>
      </c>
      <c r="N63" s="93"/>
    </row>
    <row r="64" spans="2:14" ht="13.5" customHeight="1">
      <c r="B64" s="94">
        <f>IF(G64&gt;0,IF(RANK(G64,$G$64:$G$73)=MAX(B$63:B63),"",IF(ISBLANK(C64),"",RANK(G64,$G$64:$G$73))),"")</f>
        <v>1</v>
      </c>
      <c r="C64" s="95" t="s">
        <v>95</v>
      </c>
      <c r="D64" s="96" t="s">
        <v>21</v>
      </c>
      <c r="E64" s="96"/>
      <c r="F64" s="96"/>
      <c r="G64" s="122">
        <v>7</v>
      </c>
      <c r="H64" s="122"/>
      <c r="I64" s="90"/>
      <c r="J64" s="98">
        <f>IF(M64&gt;0,IF(RANK(M64,$M$64:$M$73)=MAX(J$63:J63),"",IF(ISBLANK(K64),"",RANK(M64,$M$64:$M$73))),"")</f>
        <v>1</v>
      </c>
      <c r="K64" s="99" t="s">
        <v>21</v>
      </c>
      <c r="L64" s="99"/>
      <c r="M64" s="123">
        <v>18</v>
      </c>
      <c r="N64" s="93"/>
    </row>
    <row r="65" spans="2:14" ht="13.5" customHeight="1">
      <c r="B65" s="94">
        <f>IF(G65&gt;0,IF(RANK(G65,$G$64:$G$73)=MAX(B$63:B64),"",IF(ISBLANK(C65),"",RANK(G65,$G$64:$G$73))),"")</f>
        <v>2</v>
      </c>
      <c r="C65" s="95" t="s">
        <v>96</v>
      </c>
      <c r="D65" s="101" t="s">
        <v>16</v>
      </c>
      <c r="E65" s="101"/>
      <c r="F65" s="101"/>
      <c r="G65" s="122">
        <v>6</v>
      </c>
      <c r="H65" s="122"/>
      <c r="I65" s="90"/>
      <c r="J65" s="98">
        <f>IF(M65&gt;0,IF(RANK(M65,$M$64:$M$73)=MAX(J$63:J64),"",IF(ISBLANK(K65),"",RANK(M65,$M$64:$M$73))),"")</f>
        <v>2</v>
      </c>
      <c r="K65" s="99" t="s">
        <v>17</v>
      </c>
      <c r="L65" s="99"/>
      <c r="M65" s="123">
        <v>13</v>
      </c>
      <c r="N65" s="93"/>
    </row>
    <row r="66" spans="2:14" ht="13.5" customHeight="1">
      <c r="B66" s="94">
        <f>IF(G66&gt;0,IF(RANK(G66,$G$64:$G$73)=MAX(B$63:B65),"",IF(ISBLANK(C66),"",RANK(G66,$G$64:$G$73))),"")</f>
      </c>
      <c r="C66" s="95" t="s">
        <v>101</v>
      </c>
      <c r="D66" s="96" t="s">
        <v>21</v>
      </c>
      <c r="E66" s="96"/>
      <c r="F66" s="96"/>
      <c r="G66" s="122">
        <v>6</v>
      </c>
      <c r="H66" s="122"/>
      <c r="I66" s="90"/>
      <c r="J66" s="98">
        <f>IF(M66&gt;0,IF(RANK(M66,$M$64:$M$73)=MAX(J$63:J65),"",IF(ISBLANK(K66),"",RANK(M66,$M$64:$M$73))),"")</f>
        <v>3</v>
      </c>
      <c r="K66" s="99" t="s">
        <v>16</v>
      </c>
      <c r="L66" s="99"/>
      <c r="M66" s="123">
        <v>12</v>
      </c>
      <c r="N66" s="93"/>
    </row>
    <row r="67" spans="2:14" ht="13.5" customHeight="1">
      <c r="B67" s="94">
        <f>IF(G67&gt;0,IF(RANK(G67,$G$64:$G$73)=MAX(B$63:B66),"",IF(ISBLANK(C67),"",RANK(G67,$G$64:$G$73))),"")</f>
        <v>4</v>
      </c>
      <c r="C67" s="95" t="s">
        <v>97</v>
      </c>
      <c r="D67" s="96" t="s">
        <v>21</v>
      </c>
      <c r="E67" s="96"/>
      <c r="F67" s="96"/>
      <c r="G67" s="122">
        <v>5</v>
      </c>
      <c r="H67" s="122"/>
      <c r="I67" s="90"/>
      <c r="J67" s="98">
        <f>IF(M67&gt;0,IF(RANK(M67,$M$64:$M$73)=MAX(J$63:J66),"",IF(ISBLANK(K67),"",RANK(M67,$M$64:$M$73))),"")</f>
      </c>
      <c r="K67" s="99" t="s">
        <v>11</v>
      </c>
      <c r="L67" s="99"/>
      <c r="M67" s="123">
        <v>12</v>
      </c>
      <c r="N67" s="93"/>
    </row>
    <row r="68" spans="2:14" ht="13.5" customHeight="1">
      <c r="B68" s="94">
        <f>IF(G68&gt;0,IF(RANK(G68,$G$64:$G$73)=MAX(B$63:B67),"",IF(ISBLANK(C68),"",RANK(G68,$G$64:$G$73))),"")</f>
      </c>
      <c r="C68" s="95" t="s">
        <v>102</v>
      </c>
      <c r="D68" s="96" t="s">
        <v>11</v>
      </c>
      <c r="E68" s="96"/>
      <c r="F68" s="96"/>
      <c r="G68" s="122">
        <v>5</v>
      </c>
      <c r="H68" s="122"/>
      <c r="I68" s="90"/>
      <c r="J68" s="98">
        <f>IF(M68&gt;0,IF(RANK(M68,$M$64:$M$73)=MAX(J$63:J67),"",IF(ISBLANK(K68),"",RANK(M68,$M$64:$M$73))),"")</f>
        <v>5</v>
      </c>
      <c r="K68" s="99" t="s">
        <v>20</v>
      </c>
      <c r="L68" s="99"/>
      <c r="M68" s="123">
        <v>11</v>
      </c>
      <c r="N68" s="93"/>
    </row>
    <row r="69" spans="2:14" ht="13.5" customHeight="1">
      <c r="B69" s="94">
        <f>IF(G69&gt;0,IF(RANK(G69,$G$64:$G$73)=MAX(B$63:B68),"",IF(ISBLANK(C69),"",RANK(G69,$G$64:$G$73))),"")</f>
      </c>
      <c r="C69" s="95" t="s">
        <v>104</v>
      </c>
      <c r="D69" s="96" t="s">
        <v>17</v>
      </c>
      <c r="E69" s="96"/>
      <c r="F69" s="96"/>
      <c r="G69" s="122">
        <v>5</v>
      </c>
      <c r="H69" s="122"/>
      <c r="I69" s="90"/>
      <c r="J69" s="98">
        <f>IF(M69&gt;0,IF(RANK(M69,$M$64:$M$73)=MAX(J$63:J68),"",IF(ISBLANK(K69),"",RANK(M69,$M$64:$M$73))),"")</f>
        <v>6</v>
      </c>
      <c r="K69" s="99" t="s">
        <v>12</v>
      </c>
      <c r="L69" s="99"/>
      <c r="M69" s="123">
        <v>7</v>
      </c>
      <c r="N69" s="93"/>
    </row>
    <row r="70" spans="2:14" ht="13.5" customHeight="1">
      <c r="B70" s="94">
        <f>IF(G70&gt;0,IF(RANK(G70,$G$64:$G$73)=MAX(B$63:B69),"",IF(ISBLANK(C70),"",RANK(G70,$G$64:$G$73))),"")</f>
        <v>7</v>
      </c>
      <c r="C70" s="95" t="s">
        <v>105</v>
      </c>
      <c r="D70" s="96" t="s">
        <v>17</v>
      </c>
      <c r="E70" s="96"/>
      <c r="F70" s="96"/>
      <c r="G70" s="122">
        <v>4</v>
      </c>
      <c r="H70" s="122"/>
      <c r="I70" s="90"/>
      <c r="J70" s="98">
        <f>IF(M70&gt;0,IF(RANK(M70,$M$64:$M$73)=MAX(J$63:J69),"",IF(ISBLANK(K70),"",RANK(M70,$M$64:$M$73))),"")</f>
        <v>7</v>
      </c>
      <c r="K70" s="99" t="s">
        <v>6</v>
      </c>
      <c r="L70" s="99"/>
      <c r="M70" s="123">
        <v>6</v>
      </c>
      <c r="N70" s="93"/>
    </row>
    <row r="71" spans="2:14" ht="13.5" customHeight="1">
      <c r="B71" s="94">
        <f>IF(G71&gt;0,IF(RANK(G71,$G$64:$G$73)=MAX(B$63:B70),"",IF(ISBLANK(C71),"",RANK(G71,$G$64:$G$73))),"")</f>
      </c>
      <c r="C71" s="95" t="s">
        <v>107</v>
      </c>
      <c r="D71" s="96" t="s">
        <v>17</v>
      </c>
      <c r="E71" s="96"/>
      <c r="F71" s="96"/>
      <c r="G71" s="122">
        <v>4</v>
      </c>
      <c r="H71" s="122"/>
      <c r="I71" s="90"/>
      <c r="J71" s="98">
        <f>IF(M71&gt;0,IF(RANK(M71,$M$64:$M$73)=MAX(J$63:J70),"",IF(ISBLANK(K71),"",RANK(M71,$M$64:$M$73))),"")</f>
        <v>8</v>
      </c>
      <c r="K71" s="99" t="s">
        <v>7</v>
      </c>
      <c r="L71" s="99"/>
      <c r="M71" s="123">
        <v>5</v>
      </c>
      <c r="N71" s="93"/>
    </row>
    <row r="72" spans="2:14" ht="13.5" customHeight="1">
      <c r="B72" s="94">
        <f>IF(G72&gt;0,IF(RANK(G72,$G$64:$G$73)=MAX(B$63:B71),"",IF(ISBLANK(C72),"",RANK(G72,$G$64:$G$73))),"")</f>
      </c>
      <c r="C72" s="95" t="s">
        <v>111</v>
      </c>
      <c r="D72" s="96" t="s">
        <v>11</v>
      </c>
      <c r="E72" s="96"/>
      <c r="F72" s="96"/>
      <c r="G72" s="122">
        <v>4</v>
      </c>
      <c r="H72" s="122"/>
      <c r="I72" s="90"/>
      <c r="J72" s="98">
        <f>IF(M72&gt;0,IF(RANK(M72,$M$64:$M$73)=MAX(J$63:J71),"",IF(ISBLANK(K72),"",RANK(M72,$M$64:$M$73))),"")</f>
      </c>
      <c r="K72" s="99"/>
      <c r="L72" s="99"/>
      <c r="M72" s="123"/>
      <c r="N72" s="93"/>
    </row>
    <row r="73" spans="2:14" ht="13.5" customHeight="1">
      <c r="B73" s="94">
        <f>IF(G73&gt;0,IF(RANK(G73,$G$64:$G$73)=MAX(B$63:B72),"",IF(ISBLANK(C73),"",RANK(G73,$G$64:$G$73))),"")</f>
      </c>
      <c r="C73" s="95" t="s">
        <v>116</v>
      </c>
      <c r="D73" s="96" t="s">
        <v>20</v>
      </c>
      <c r="E73" s="96"/>
      <c r="F73" s="96"/>
      <c r="G73" s="122">
        <v>4</v>
      </c>
      <c r="H73" s="122"/>
      <c r="I73" s="90"/>
      <c r="J73" s="98">
        <f>IF(M73&gt;0,IF(RANK(M73,$M$64:$M$73)=MAX(J$63:J72),"",IF(ISBLANK(K73),"",RANK(M73,$M$64:$M$73))),"")</f>
      </c>
      <c r="K73" s="99"/>
      <c r="L73" s="99"/>
      <c r="M73" s="123"/>
      <c r="N73" s="93"/>
    </row>
    <row r="74" spans="2:14" ht="13.5" customHeight="1">
      <c r="B74" s="94"/>
      <c r="C74" s="95"/>
      <c r="D74" s="124"/>
      <c r="E74" s="124"/>
      <c r="F74" s="124"/>
      <c r="G74" s="123"/>
      <c r="H74" s="123"/>
      <c r="I74" s="90"/>
      <c r="J74" s="98"/>
      <c r="K74" s="90"/>
      <c r="L74" s="90"/>
      <c r="M74" s="123"/>
      <c r="N74" s="93"/>
    </row>
    <row r="75" spans="2:14" ht="13.5" customHeight="1">
      <c r="B75" s="94"/>
      <c r="C75" s="95"/>
      <c r="D75" s="124"/>
      <c r="E75" s="124"/>
      <c r="F75" s="124"/>
      <c r="G75" s="123"/>
      <c r="H75" s="123"/>
      <c r="I75" s="90"/>
      <c r="J75" s="98"/>
      <c r="K75" s="90"/>
      <c r="L75" s="90"/>
      <c r="M75" s="123"/>
      <c r="N75" s="93"/>
    </row>
    <row r="76" spans="2:13" s="127" customFormat="1" ht="18.75" customHeight="1">
      <c r="B76" s="125" t="s">
        <v>140</v>
      </c>
      <c r="C76" s="125"/>
      <c r="D76" s="125"/>
      <c r="E76" s="125"/>
      <c r="F76" s="125"/>
      <c r="G76" s="125"/>
      <c r="H76" s="125"/>
      <c r="I76" s="125"/>
      <c r="J76" s="125"/>
      <c r="K76" s="126">
        <v>10</v>
      </c>
      <c r="L76" s="126"/>
      <c r="M76" s="126"/>
    </row>
    <row r="77" spans="2:14" s="134" customFormat="1" ht="13.5" customHeight="1">
      <c r="B77" s="128"/>
      <c r="C77" s="129"/>
      <c r="D77" s="129"/>
      <c r="E77" s="129"/>
      <c r="F77" s="129"/>
      <c r="G77" s="129"/>
      <c r="H77" s="129"/>
      <c r="I77" s="130"/>
      <c r="J77" s="131"/>
      <c r="K77" s="132"/>
      <c r="L77" s="132"/>
      <c r="M77" s="133"/>
      <c r="N77" s="93"/>
    </row>
    <row r="78" spans="2:14" s="127" customFormat="1" ht="18.75" customHeight="1">
      <c r="B78" s="125" t="s">
        <v>141</v>
      </c>
      <c r="C78" s="125"/>
      <c r="D78" s="125"/>
      <c r="E78" s="125"/>
      <c r="F78" s="125"/>
      <c r="G78" s="125"/>
      <c r="H78" s="125"/>
      <c r="I78" s="125"/>
      <c r="J78" s="125"/>
      <c r="K78" s="126">
        <v>15</v>
      </c>
      <c r="L78" s="126"/>
      <c r="M78" s="126"/>
      <c r="N78" s="135"/>
    </row>
    <row r="79" spans="2:13" s="134" customFormat="1" ht="13.5" customHeight="1">
      <c r="B79" s="136"/>
      <c r="C79" s="136"/>
      <c r="D79" s="136"/>
      <c r="E79" s="136"/>
      <c r="F79" s="136"/>
      <c r="G79" s="136"/>
      <c r="H79" s="136"/>
      <c r="I79" s="136"/>
      <c r="J79" s="136"/>
      <c r="K79" s="137"/>
      <c r="L79" s="137"/>
      <c r="M79" s="138"/>
    </row>
    <row r="80" spans="2:14" s="127" customFormat="1" ht="18.75" customHeight="1">
      <c r="B80" s="125" t="s">
        <v>142</v>
      </c>
      <c r="C80" s="125"/>
      <c r="D80" s="125"/>
      <c r="E80" s="125"/>
      <c r="F80" s="125"/>
      <c r="G80" s="125"/>
      <c r="H80" s="125"/>
      <c r="I80" s="125"/>
      <c r="J80" s="125"/>
      <c r="K80" s="126">
        <v>3</v>
      </c>
      <c r="L80" s="126"/>
      <c r="M80" s="126"/>
      <c r="N80" s="135"/>
    </row>
    <row r="81" spans="2:14" s="134" customFormat="1" ht="13.5" customHeight="1">
      <c r="B81" s="128"/>
      <c r="C81" s="136"/>
      <c r="D81" s="129"/>
      <c r="E81" s="129"/>
      <c r="F81" s="129"/>
      <c r="G81" s="129"/>
      <c r="H81" s="129"/>
      <c r="I81" s="130"/>
      <c r="J81" s="131"/>
      <c r="K81" s="132"/>
      <c r="L81" s="132"/>
      <c r="M81" s="133"/>
      <c r="N81" s="93"/>
    </row>
    <row r="82" spans="2:13" s="127" customFormat="1" ht="18.75" customHeight="1">
      <c r="B82" s="125" t="s">
        <v>143</v>
      </c>
      <c r="C82" s="125"/>
      <c r="D82" s="125"/>
      <c r="E82" s="125"/>
      <c r="F82" s="125"/>
      <c r="G82" s="125"/>
      <c r="H82" s="125"/>
      <c r="I82" s="125"/>
      <c r="J82" s="125"/>
      <c r="K82" s="126">
        <v>0</v>
      </c>
      <c r="L82" s="126"/>
      <c r="M82" s="126"/>
    </row>
    <row r="83" spans="2:14" ht="13.5" customHeight="1">
      <c r="B83" s="94"/>
      <c r="C83" s="95"/>
      <c r="D83" s="124"/>
      <c r="E83" s="124"/>
      <c r="F83" s="124"/>
      <c r="G83" s="123"/>
      <c r="H83" s="123"/>
      <c r="I83" s="90"/>
      <c r="J83" s="98"/>
      <c r="K83" s="90"/>
      <c r="L83" s="90"/>
      <c r="M83" s="123"/>
      <c r="N83" s="93"/>
    </row>
    <row r="84" spans="2:14" ht="13.5" customHeight="1">
      <c r="B84" s="94"/>
      <c r="C84" s="95"/>
      <c r="D84" s="124"/>
      <c r="E84" s="124"/>
      <c r="F84" s="124"/>
      <c r="G84" s="123"/>
      <c r="H84" s="123"/>
      <c r="I84" s="90"/>
      <c r="J84" s="98"/>
      <c r="K84" s="90"/>
      <c r="L84" s="90"/>
      <c r="M84" s="123"/>
      <c r="N84" s="93"/>
    </row>
    <row r="85" ht="13.5" customHeight="1" thickBot="1"/>
    <row r="86" spans="2:13" ht="18.75" customHeight="1" thickBot="1">
      <c r="B86" s="139" t="str">
        <f>'[1]data_jazyky'!$B$77</f>
        <v>ŽIVOT JE NĚKDY HOŘKÝ …</v>
      </c>
      <c r="C86" s="140"/>
      <c r="D86" s="140"/>
      <c r="E86" s="140"/>
      <c r="F86" s="140"/>
      <c r="G86" s="140"/>
      <c r="H86" s="140"/>
      <c r="I86" s="140"/>
      <c r="J86" s="140"/>
      <c r="K86" s="140"/>
      <c r="L86" s="140"/>
      <c r="M86" s="140"/>
    </row>
    <row r="87" spans="2:13" ht="18.75" customHeight="1">
      <c r="B87" s="141"/>
      <c r="C87" s="142"/>
      <c r="D87" s="142"/>
      <c r="E87" s="142"/>
      <c r="F87" s="142"/>
      <c r="G87" s="142"/>
      <c r="H87" s="142"/>
      <c r="I87" s="142"/>
      <c r="J87" s="142"/>
      <c r="K87" s="142"/>
      <c r="L87" s="142"/>
      <c r="M87" s="142"/>
    </row>
    <row r="88" spans="2:13" ht="13.5" customHeight="1">
      <c r="B88" s="83" t="str">
        <f>'[1]data_jazyky'!$B$79</f>
        <v>NEJNIŽŠÍ NÁHOZ</v>
      </c>
      <c r="C88" s="84"/>
      <c r="D88" s="84"/>
      <c r="E88" s="84"/>
      <c r="F88" s="84"/>
      <c r="G88" s="84"/>
      <c r="H88" s="84"/>
      <c r="I88" s="84"/>
      <c r="J88" s="84"/>
      <c r="K88" s="84"/>
      <c r="L88" s="84"/>
      <c r="M88" s="84"/>
    </row>
    <row r="89" spans="2:13" ht="6" customHeight="1">
      <c r="B89" s="84"/>
      <c r="C89" s="84"/>
      <c r="D89" s="84"/>
      <c r="E89" s="84"/>
      <c r="F89" s="84"/>
      <c r="G89" s="84"/>
      <c r="H89" s="84"/>
      <c r="I89" s="84"/>
      <c r="J89" s="84"/>
      <c r="K89" s="84"/>
      <c r="L89" s="84"/>
      <c r="M89" s="84"/>
    </row>
    <row r="90" spans="2:13" ht="14.25" customHeight="1">
      <c r="B90" s="85" t="str">
        <f>UPPER('[1]data_jazyky'!$B$67)</f>
        <v>JEDNOTLIVCI</v>
      </c>
      <c r="C90" s="85"/>
      <c r="D90" s="85"/>
      <c r="E90" s="85"/>
      <c r="F90" s="85"/>
      <c r="G90" s="85"/>
      <c r="H90" s="85"/>
      <c r="I90" s="84"/>
      <c r="J90" s="85" t="str">
        <f>UPPER('[1]data_jazyky'!$B$70)</f>
        <v>DRUŽSTVA</v>
      </c>
      <c r="K90" s="85"/>
      <c r="L90" s="85"/>
      <c r="M90" s="85"/>
    </row>
    <row r="91" ht="6" customHeight="1"/>
    <row r="92" spans="2:14" ht="13.5" customHeight="1">
      <c r="B92" s="86"/>
      <c r="C92" s="87" t="str">
        <f>'[1]data_jazyky'!$B$71</f>
        <v>Jméno hráče</v>
      </c>
      <c r="D92" s="88" t="str">
        <f>'[1]data_jazyky'!$B$72</f>
        <v>Družstvo</v>
      </c>
      <c r="E92" s="88"/>
      <c r="F92" s="88"/>
      <c r="G92" s="89" t="str">
        <f>'[1]data_jazyky'!$B$73</f>
        <v>Výkon</v>
      </c>
      <c r="H92" s="89"/>
      <c r="I92" s="90"/>
      <c r="J92" s="86"/>
      <c r="K92" s="91" t="str">
        <f>'[1]data_jazyky'!$B$72</f>
        <v>Družstvo</v>
      </c>
      <c r="L92" s="91"/>
      <c r="M92" s="92" t="str">
        <f>'[1]data_jazyky'!$B$73</f>
        <v>Výkon</v>
      </c>
      <c r="N92" s="93"/>
    </row>
    <row r="93" spans="2:14" ht="13.5" customHeight="1">
      <c r="B93" s="94">
        <f>IF(G93&gt;0,IF(RANK(G93,$G$93:$G$102,1)=MAX(B$92:B92),"",IF(ISBLANK(C93),"",RANK(G93,$G$93:$G$102,1))),"")</f>
        <v>1</v>
      </c>
      <c r="C93" s="95" t="s">
        <v>105</v>
      </c>
      <c r="D93" s="96" t="s">
        <v>17</v>
      </c>
      <c r="E93" s="96"/>
      <c r="F93" s="96"/>
      <c r="G93" s="97">
        <v>135</v>
      </c>
      <c r="H93" s="97"/>
      <c r="I93" s="90"/>
      <c r="J93" s="98">
        <f>IF(M93&gt;0,IF(RANK(M93,$M$93:$M$102,1)=MAX(J$92:J92),"",IF(ISBLANK(K93),"",RANK(M93,$M$93:$M$102,1))),"")</f>
        <v>1</v>
      </c>
      <c r="K93" s="99" t="s">
        <v>7</v>
      </c>
      <c r="L93" s="99"/>
      <c r="M93" s="100">
        <v>496</v>
      </c>
      <c r="N93" s="93"/>
    </row>
    <row r="94" spans="2:14" ht="13.5" customHeight="1">
      <c r="B94" s="94">
        <f>IF(G94&gt;0,IF(RANK(G94,$G$93:$G$102,1)=MAX(B$92:B93),"",IF(ISBLANK(C94),"",RANK(G94,$G$93:$G$102,1))),"")</f>
        <v>2</v>
      </c>
      <c r="C94" s="95" t="s">
        <v>124</v>
      </c>
      <c r="D94" s="101" t="s">
        <v>12</v>
      </c>
      <c r="E94" s="101"/>
      <c r="F94" s="101"/>
      <c r="G94" s="97">
        <v>138</v>
      </c>
      <c r="H94" s="97"/>
      <c r="I94" s="90"/>
      <c r="J94" s="98">
        <f>IF(M94&gt;0,IF(RANK(M94,$M$93:$M$102,1)=MAX(J$92:J93),"",IF(ISBLANK(K94),"",RANK(M94,$M$93:$M$102,1))),"")</f>
        <v>2</v>
      </c>
      <c r="K94" s="99" t="s">
        <v>6</v>
      </c>
      <c r="L94" s="99"/>
      <c r="M94" s="100">
        <v>503</v>
      </c>
      <c r="N94" s="93"/>
    </row>
    <row r="95" spans="2:14" ht="13.5" customHeight="1">
      <c r="B95" s="94">
        <f>IF(G95&gt;0,IF(RANK(G95,$G$93:$G$102,1)=MAX(B$92:B94),"",IF(ISBLANK(C95),"",RANK(G95,$G$93:$G$102,1))),"")</f>
        <v>3</v>
      </c>
      <c r="C95" s="95" t="s">
        <v>128</v>
      </c>
      <c r="D95" s="96" t="s">
        <v>6</v>
      </c>
      <c r="E95" s="96"/>
      <c r="F95" s="96"/>
      <c r="G95" s="97">
        <v>142</v>
      </c>
      <c r="H95" s="97"/>
      <c r="I95" s="90"/>
      <c r="J95" s="98">
        <f>IF(M95&gt;0,IF(RANK(M95,$M$93:$M$102,1)=MAX(J$92:J94),"",IF(ISBLANK(K95),"",RANK(M95,$M$93:$M$102,1))),"")</f>
        <v>3</v>
      </c>
      <c r="K95" s="99" t="s">
        <v>20</v>
      </c>
      <c r="L95" s="99"/>
      <c r="M95" s="100">
        <v>507</v>
      </c>
      <c r="N95" s="93"/>
    </row>
    <row r="96" spans="2:14" ht="13.5" customHeight="1">
      <c r="B96" s="94">
        <f>IF(G96&gt;0,IF(RANK(G96,$G$93:$G$102,1)=MAX(B$92:B95),"",IF(ISBLANK(C96),"",RANK(G96,$G$93:$G$102,1))),"")</f>
        <v>4</v>
      </c>
      <c r="C96" s="95" t="s">
        <v>117</v>
      </c>
      <c r="D96" s="96" t="s">
        <v>11</v>
      </c>
      <c r="E96" s="96"/>
      <c r="F96" s="96"/>
      <c r="G96" s="97">
        <v>145</v>
      </c>
      <c r="H96" s="97"/>
      <c r="I96" s="90"/>
      <c r="J96" s="98">
        <f>IF(M96&gt;0,IF(RANK(M96,$M$93:$M$102,1)=MAX(J$92:J95),"",IF(ISBLANK(K96),"",RANK(M96,$M$93:$M$102,1))),"")</f>
        <v>4</v>
      </c>
      <c r="K96" s="99" t="s">
        <v>6</v>
      </c>
      <c r="L96" s="99"/>
      <c r="M96" s="100">
        <v>509</v>
      </c>
      <c r="N96" s="93"/>
    </row>
    <row r="97" spans="2:14" ht="13.5" customHeight="1">
      <c r="B97" s="94">
        <f>IF(G97&gt;0,IF(RANK(G97,$G$93:$G$102,1)=MAX(B$92:B96),"",IF(ISBLANK(C97),"",RANK(G97,$G$93:$G$102,1))),"")</f>
        <v>5</v>
      </c>
      <c r="C97" s="95" t="s">
        <v>118</v>
      </c>
      <c r="D97" s="96" t="s">
        <v>7</v>
      </c>
      <c r="E97" s="96"/>
      <c r="F97" s="96"/>
      <c r="G97" s="97">
        <v>151</v>
      </c>
      <c r="H97" s="97"/>
      <c r="I97" s="90"/>
      <c r="J97" s="98">
        <f>IF(M97&gt;0,IF(RANK(M97,$M$93:$M$102,1)=MAX(J$92:J96),"",IF(ISBLANK(K97),"",RANK(M97,$M$93:$M$102,1))),"")</f>
        <v>5</v>
      </c>
      <c r="K97" s="99" t="s">
        <v>6</v>
      </c>
      <c r="L97" s="99"/>
      <c r="M97" s="100">
        <v>527</v>
      </c>
      <c r="N97" s="93"/>
    </row>
    <row r="98" spans="2:14" ht="13.5" customHeight="1">
      <c r="B98" s="94">
        <f>IF(G98&gt;0,IF(RANK(G98,$G$93:$G$102,1)=MAX(B$92:B97),"",IF(ISBLANK(C98),"",RANK(G98,$G$93:$G$102,1))),"")</f>
        <v>6</v>
      </c>
      <c r="C98" s="95" t="s">
        <v>125</v>
      </c>
      <c r="D98" s="96" t="s">
        <v>6</v>
      </c>
      <c r="E98" s="96"/>
      <c r="F98" s="96"/>
      <c r="G98" s="97">
        <v>152</v>
      </c>
      <c r="H98" s="97"/>
      <c r="I98" s="90"/>
      <c r="J98" s="98">
        <f>IF(M98&gt;0,IF(RANK(M98,$M$93:$M$102,1)=MAX(J$92:J97),"",IF(ISBLANK(K98),"",RANK(M98,$M$93:$M$102,1))),"")</f>
        <v>6</v>
      </c>
      <c r="K98" s="99" t="s">
        <v>12</v>
      </c>
      <c r="L98" s="99"/>
      <c r="M98" s="100">
        <v>530</v>
      </c>
      <c r="N98" s="93"/>
    </row>
    <row r="99" spans="2:14" ht="13.5" customHeight="1">
      <c r="B99" s="94">
        <f>IF(G99&gt;0,IF(RANK(G99,$G$93:$G$102,1)=MAX(B$92:B98),"",IF(ISBLANK(C99),"",RANK(G99,$G$93:$G$102,1))),"")</f>
      </c>
      <c r="C99" s="95" t="s">
        <v>117</v>
      </c>
      <c r="D99" s="96" t="s">
        <v>11</v>
      </c>
      <c r="E99" s="96"/>
      <c r="F99" s="96"/>
      <c r="G99" s="97">
        <v>152</v>
      </c>
      <c r="H99" s="97"/>
      <c r="I99" s="90"/>
      <c r="J99" s="98">
        <f>IF(M99&gt;0,IF(RANK(M99,$M$93:$M$102,1)=MAX(J$92:J98),"",IF(ISBLANK(K99),"",RANK(M99,$M$93:$M$102,1))),"")</f>
        <v>7</v>
      </c>
      <c r="K99" s="99" t="s">
        <v>12</v>
      </c>
      <c r="L99" s="99"/>
      <c r="M99" s="100">
        <v>531</v>
      </c>
      <c r="N99" s="93"/>
    </row>
    <row r="100" spans="2:14" ht="13.5" customHeight="1">
      <c r="B100" s="94">
        <f>IF(G100&gt;0,IF(RANK(G100,$G$93:$G$102,1)=MAX(B$92:B99),"",IF(ISBLANK(C100),"",RANK(G100,$G$93:$G$102,1))),"")</f>
        <v>8</v>
      </c>
      <c r="C100" s="95" t="s">
        <v>118</v>
      </c>
      <c r="D100" s="96" t="s">
        <v>7</v>
      </c>
      <c r="E100" s="96"/>
      <c r="F100" s="96"/>
      <c r="G100" s="97">
        <v>153</v>
      </c>
      <c r="H100" s="97"/>
      <c r="I100" s="90"/>
      <c r="J100" s="98">
        <f>IF(M100&gt;0,IF(RANK(M100,$M$93:$M$102,1)=MAX(J$92:J99),"",IF(ISBLANK(K100),"",RANK(M100,$M$93:$M$102,1))),"")</f>
        <v>8</v>
      </c>
      <c r="K100" s="99" t="s">
        <v>12</v>
      </c>
      <c r="L100" s="99"/>
      <c r="M100" s="100">
        <v>532</v>
      </c>
      <c r="N100" s="93"/>
    </row>
    <row r="101" spans="2:14" ht="13.5" customHeight="1">
      <c r="B101" s="94">
        <f>IF(G101&gt;0,IF(RANK(G101,$G$93:$G$102,1)=MAX(B$92:B100),"",IF(ISBLANK(C101),"",RANK(G101,$G$93:$G$102,1))),"")</f>
        <v>9</v>
      </c>
      <c r="C101" s="95" t="s">
        <v>124</v>
      </c>
      <c r="D101" s="96" t="s">
        <v>12</v>
      </c>
      <c r="E101" s="96"/>
      <c r="F101" s="96"/>
      <c r="G101" s="97">
        <v>155</v>
      </c>
      <c r="H101" s="97"/>
      <c r="I101" s="90"/>
      <c r="J101" s="98">
        <f>IF(M101&gt;0,IF(RANK(M101,$M$93:$M$102,1)=MAX(J$92:J100),"",IF(ISBLANK(K101),"",RANK(M101,$M$93:$M$102,1))),"")</f>
        <v>9</v>
      </c>
      <c r="K101" s="99" t="s">
        <v>7</v>
      </c>
      <c r="L101" s="99"/>
      <c r="M101" s="100">
        <v>533</v>
      </c>
      <c r="N101" s="93"/>
    </row>
    <row r="102" spans="2:14" ht="13.5" customHeight="1">
      <c r="B102" s="94">
        <f>IF(G102&gt;0,IF(RANK(G102,$G$93:$G$102,1)=MAX(B$92:B101),"",IF(ISBLANK(C102),"",RANK(G102,$G$93:$G$102,1))),"")</f>
      </c>
      <c r="C102" s="95" t="s">
        <v>106</v>
      </c>
      <c r="D102" s="96" t="s">
        <v>6</v>
      </c>
      <c r="E102" s="96"/>
      <c r="F102" s="96"/>
      <c r="G102" s="97">
        <v>155</v>
      </c>
      <c r="H102" s="97"/>
      <c r="I102" s="90"/>
      <c r="J102" s="98">
        <f>IF(M102&gt;0,IF(RANK(M102,$M$93:$M$102,1)=MAX(J$92:J101),"",IF(ISBLANK(K102),"",RANK(M102,$M$93:$M$102,1))),"")</f>
        <v>10</v>
      </c>
      <c r="K102" s="99" t="s">
        <v>6</v>
      </c>
      <c r="L102" s="99"/>
      <c r="M102" s="100">
        <v>537</v>
      </c>
      <c r="N102" s="93"/>
    </row>
    <row r="104" spans="2:13" ht="13.5" customHeight="1">
      <c r="B104" s="83" t="str">
        <f>'[1]data_jazyky'!$B$81</f>
        <v>NEJNIŽŠÍ PRŮMĚR</v>
      </c>
      <c r="C104" s="84"/>
      <c r="D104" s="84"/>
      <c r="E104" s="84"/>
      <c r="F104" s="84"/>
      <c r="G104" s="84"/>
      <c r="H104" s="84"/>
      <c r="I104" s="84"/>
      <c r="J104" s="84"/>
      <c r="K104" s="84"/>
      <c r="L104" s="84"/>
      <c r="M104" s="84"/>
    </row>
    <row r="105" spans="2:13" ht="6" customHeight="1">
      <c r="B105" s="84"/>
      <c r="C105" s="84"/>
      <c r="D105" s="84"/>
      <c r="E105" s="84"/>
      <c r="F105" s="84"/>
      <c r="G105" s="84"/>
      <c r="H105" s="84"/>
      <c r="I105" s="84"/>
      <c r="J105" s="84"/>
      <c r="K105" s="84"/>
      <c r="L105" s="84"/>
      <c r="M105" s="84"/>
    </row>
    <row r="106" spans="2:13" ht="14.25" customHeight="1">
      <c r="B106" s="85" t="str">
        <f>UPPER('[1]data_jazyky'!$B$67)</f>
        <v>JEDNOTLIVCI</v>
      </c>
      <c r="C106" s="85"/>
      <c r="D106" s="85"/>
      <c r="E106" s="85"/>
      <c r="F106" s="85"/>
      <c r="G106" s="85"/>
      <c r="H106" s="85"/>
      <c r="I106" s="84"/>
      <c r="J106" s="85" t="str">
        <f>UPPER('[1]data_jazyky'!$B$70)</f>
        <v>DRUŽSTVA</v>
      </c>
      <c r="K106" s="85"/>
      <c r="L106" s="85"/>
      <c r="M106" s="85"/>
    </row>
    <row r="107" ht="6" customHeight="1"/>
    <row r="108" spans="2:14" ht="13.5" customHeight="1">
      <c r="B108" s="86"/>
      <c r="C108" s="87" t="str">
        <f>'[1]data_jazyky'!$B$71</f>
        <v>Jméno hráče</v>
      </c>
      <c r="D108" s="88" t="str">
        <f>'[1]data_jazyky'!$B$72</f>
        <v>Družstvo</v>
      </c>
      <c r="E108" s="88"/>
      <c r="F108" s="88"/>
      <c r="G108" s="89" t="str">
        <f>'[1]data_jazyky'!$B$75</f>
        <v>Průměr</v>
      </c>
      <c r="H108" s="89"/>
      <c r="I108" s="90"/>
      <c r="J108" s="86"/>
      <c r="K108" s="91" t="str">
        <f>'[1]data_jazyky'!$B$72</f>
        <v>Družstvo</v>
      </c>
      <c r="L108" s="91"/>
      <c r="M108" s="92" t="str">
        <f>'[1]data_jazyky'!$B$75</f>
        <v>Průměr</v>
      </c>
      <c r="N108" s="93"/>
    </row>
    <row r="109" spans="2:14" ht="13.5" customHeight="1">
      <c r="B109" s="94">
        <f>IF(G109&gt;0,IF(RANK(G109,$G$109:$G$118,1)=MAX(B$108:B108),"",IF(ISBLANK(C109),"",RANK(G109,$G$109:$G$118,1))),"")</f>
        <v>1</v>
      </c>
      <c r="C109" s="95" t="s">
        <v>117</v>
      </c>
      <c r="D109" s="96" t="s">
        <v>11</v>
      </c>
      <c r="E109" s="96"/>
      <c r="F109" s="96"/>
      <c r="G109" s="106">
        <v>148.5</v>
      </c>
      <c r="H109" s="106"/>
      <c r="I109" s="90"/>
      <c r="J109" s="98">
        <f>IF(M109&gt;0,IF(RANK(M109,$M$109:$M$118,1)=MAX(J$108:J108),"",IF(ISBLANK(K109),"",RANK(M109,$M$109:$M$118,1))),"")</f>
        <v>1</v>
      </c>
      <c r="K109" s="99" t="s">
        <v>12</v>
      </c>
      <c r="L109" s="99"/>
      <c r="M109" s="107">
        <v>530.7142857142857</v>
      </c>
      <c r="N109" s="93"/>
    </row>
    <row r="110" spans="2:14" ht="13.5" customHeight="1">
      <c r="B110" s="94">
        <f>IF(G110&gt;0,IF(RANK(G110,$G$109:$G$118,1)=MAX(B$108:B109),"",IF(ISBLANK(C110),"",RANK(G110,$G$109:$G$118,1))),"")</f>
        <v>2</v>
      </c>
      <c r="C110" s="95" t="s">
        <v>128</v>
      </c>
      <c r="D110" s="101" t="s">
        <v>6</v>
      </c>
      <c r="E110" s="101"/>
      <c r="F110" s="101"/>
      <c r="G110" s="106">
        <v>165.42857142857142</v>
      </c>
      <c r="H110" s="106"/>
      <c r="I110" s="90"/>
      <c r="J110" s="98">
        <f>IF(M110&gt;0,IF(RANK(M110,$M$109:$M$118,1)=MAX(J$108:J109),"",IF(ISBLANK(K110),"",RANK(M110,$M$109:$M$118,1))),"")</f>
        <v>2</v>
      </c>
      <c r="K110" s="99" t="s">
        <v>6</v>
      </c>
      <c r="L110" s="99"/>
      <c r="M110" s="107">
        <v>532.5714285714286</v>
      </c>
      <c r="N110" s="93"/>
    </row>
    <row r="111" spans="2:14" ht="13.5" customHeight="1">
      <c r="B111" s="94">
        <f>IF(G111&gt;0,IF(RANK(G111,$G$109:$G$118,1)=MAX(B$108:B110),"",IF(ISBLANK(C111),"",RANK(G111,$G$109:$G$118,1))),"")</f>
        <v>3</v>
      </c>
      <c r="C111" s="95" t="s">
        <v>124</v>
      </c>
      <c r="D111" s="96" t="s">
        <v>12</v>
      </c>
      <c r="E111" s="96"/>
      <c r="F111" s="96"/>
      <c r="G111" s="106">
        <v>167</v>
      </c>
      <c r="H111" s="106"/>
      <c r="I111" s="90"/>
      <c r="J111" s="98">
        <f>IF(M111&gt;0,IF(RANK(M111,$M$109:$M$118,1)=MAX(J$108:J110),"",IF(ISBLANK(K111),"",RANK(M111,$M$109:$M$118,1))),"")</f>
        <v>3</v>
      </c>
      <c r="K111" s="99" t="s">
        <v>7</v>
      </c>
      <c r="L111" s="99"/>
      <c r="M111" s="107">
        <v>570</v>
      </c>
      <c r="N111" s="93"/>
    </row>
    <row r="112" spans="2:14" ht="13.5" customHeight="1">
      <c r="B112" s="94">
        <f>IF(G112&gt;0,IF(RANK(G112,$G$109:$G$118,1)=MAX(B$108:B111),"",IF(ISBLANK(C112),"",RANK(G112,$G$109:$G$118,1))),"")</f>
        <v>4</v>
      </c>
      <c r="C112" s="95" t="s">
        <v>109</v>
      </c>
      <c r="D112" s="96" t="s">
        <v>12</v>
      </c>
      <c r="E112" s="96"/>
      <c r="F112" s="96"/>
      <c r="G112" s="106">
        <v>169.71428571428572</v>
      </c>
      <c r="H112" s="106"/>
      <c r="I112" s="90"/>
      <c r="J112" s="98">
        <f>IF(M112&gt;0,IF(RANK(M112,$M$109:$M$118,1)=MAX(J$108:J111),"",IF(ISBLANK(K112),"",RANK(M112,$M$109:$M$118,1))),"")</f>
        <v>4</v>
      </c>
      <c r="K112" s="99" t="s">
        <v>20</v>
      </c>
      <c r="L112" s="99"/>
      <c r="M112" s="107">
        <v>581.4285714285714</v>
      </c>
      <c r="N112" s="93"/>
    </row>
    <row r="113" spans="2:14" ht="13.5" customHeight="1">
      <c r="B113" s="94">
        <f>IF(G113&gt;0,IF(RANK(G113,$G$109:$G$118,1)=MAX(B$108:B112),"",IF(ISBLANK(C113),"",RANK(G113,$G$109:$G$118,1))),"")</f>
        <v>5</v>
      </c>
      <c r="C113" s="95" t="s">
        <v>106</v>
      </c>
      <c r="D113" s="96" t="s">
        <v>6</v>
      </c>
      <c r="E113" s="96"/>
      <c r="F113" s="96"/>
      <c r="G113" s="106">
        <v>177.42857142857142</v>
      </c>
      <c r="H113" s="106"/>
      <c r="I113" s="90"/>
      <c r="J113" s="98">
        <f>IF(M113&gt;0,IF(RANK(M113,$M$109:$M$118,1)=MAX(J$108:J112),"",IF(ISBLANK(K113),"",RANK(M113,$M$109:$M$118,1))),"")</f>
        <v>5</v>
      </c>
      <c r="K113" s="99" t="s">
        <v>11</v>
      </c>
      <c r="L113" s="99"/>
      <c r="M113" s="107">
        <v>601</v>
      </c>
      <c r="N113" s="93"/>
    </row>
    <row r="114" spans="2:14" ht="13.5" customHeight="1">
      <c r="B114" s="94">
        <f>IF(G114&gt;0,IF(RANK(G114,$G$109:$G$118,1)=MAX(B$108:B113),"",IF(ISBLANK(C114),"",RANK(G114,$G$109:$G$118,1))),"")</f>
        <v>6</v>
      </c>
      <c r="C114" s="95" t="s">
        <v>122</v>
      </c>
      <c r="D114" s="96" t="s">
        <v>7</v>
      </c>
      <c r="E114" s="96"/>
      <c r="F114" s="96"/>
      <c r="G114" s="106">
        <v>184.28571428571428</v>
      </c>
      <c r="H114" s="106"/>
      <c r="I114" s="90"/>
      <c r="J114" s="98">
        <f>IF(M114&gt;0,IF(RANK(M114,$M$109:$M$118,1)=MAX(J$108:J113),"",IF(ISBLANK(K114),"",RANK(M114,$M$109:$M$118,1))),"")</f>
        <v>6</v>
      </c>
      <c r="K114" s="99" t="s">
        <v>17</v>
      </c>
      <c r="L114" s="99"/>
      <c r="M114" s="107">
        <v>623.7142857142857</v>
      </c>
      <c r="N114" s="93"/>
    </row>
    <row r="115" spans="2:14" ht="13.5" customHeight="1">
      <c r="B115" s="94">
        <f>IF(G115&gt;0,IF(RANK(G115,$G$109:$G$118,1)=MAX(B$108:B114),"",IF(ISBLANK(C115),"",RANK(G115,$G$109:$G$118,1))),"")</f>
        <v>7</v>
      </c>
      <c r="C115" s="95" t="s">
        <v>118</v>
      </c>
      <c r="D115" s="96" t="s">
        <v>7</v>
      </c>
      <c r="E115" s="96"/>
      <c r="F115" s="96"/>
      <c r="G115" s="106">
        <v>184.85714285714286</v>
      </c>
      <c r="H115" s="106"/>
      <c r="I115" s="90"/>
      <c r="J115" s="98">
        <f>IF(M115&gt;0,IF(RANK(M115,$M$109:$M$118,1)=MAX(J$108:J114),"",IF(ISBLANK(K115),"",RANK(M115,$M$109:$M$118,1))),"")</f>
        <v>7</v>
      </c>
      <c r="K115" s="99" t="s">
        <v>16</v>
      </c>
      <c r="L115" s="99"/>
      <c r="M115" s="107">
        <v>646</v>
      </c>
      <c r="N115" s="93"/>
    </row>
    <row r="116" spans="2:14" ht="13.5" customHeight="1">
      <c r="B116" s="94">
        <f>IF(G116&gt;0,IF(RANK(G116,$G$109:$G$118,1)=MAX(B$108:B115),"",IF(ISBLANK(C116),"",RANK(G116,$G$109:$G$118,1))),"")</f>
        <v>8</v>
      </c>
      <c r="C116" s="95" t="s">
        <v>126</v>
      </c>
      <c r="D116" s="96" t="s">
        <v>20</v>
      </c>
      <c r="E116" s="96"/>
      <c r="F116" s="96"/>
      <c r="G116" s="106">
        <v>185.14285714285714</v>
      </c>
      <c r="H116" s="106"/>
      <c r="I116" s="90"/>
      <c r="J116" s="98">
        <f>IF(M116&gt;0,IF(RANK(M116,$M$109:$M$118,1)=MAX(J$108:J115),"",IF(ISBLANK(K116),"",RANK(M116,$M$109:$M$118,1))),"")</f>
        <v>8</v>
      </c>
      <c r="K116" s="99" t="s">
        <v>21</v>
      </c>
      <c r="L116" s="99"/>
      <c r="M116" s="107">
        <v>668.1428571428571</v>
      </c>
      <c r="N116" s="93"/>
    </row>
    <row r="117" spans="2:14" ht="13.5" customHeight="1">
      <c r="B117" s="94">
        <f>IF(G117&gt;0,IF(RANK(G117,$G$109:$G$118,1)=MAX(B$108:B116),"",IF(ISBLANK(C117),"",RANK(G117,$G$109:$G$118,1))),"")</f>
        <v>9</v>
      </c>
      <c r="C117" s="95" t="s">
        <v>125</v>
      </c>
      <c r="D117" s="96" t="s">
        <v>6</v>
      </c>
      <c r="E117" s="96"/>
      <c r="F117" s="96"/>
      <c r="G117" s="106">
        <v>189.71428571428572</v>
      </c>
      <c r="H117" s="106"/>
      <c r="I117" s="90"/>
      <c r="J117" s="98">
        <f>IF(M117&gt;0,IF(RANK(M117,$M$109:$M$118,1)=MAX(J$108:J116),"",IF(ISBLANK(K117),"",RANK(M117,$M$109:$M$118,1))),"")</f>
      </c>
      <c r="K117" s="99"/>
      <c r="L117" s="99"/>
      <c r="M117" s="107"/>
      <c r="N117" s="93"/>
    </row>
    <row r="118" spans="2:14" ht="13.5" customHeight="1">
      <c r="B118" s="94">
        <f>IF(G118&gt;0,IF(RANK(G118,$G$109:$G$118,1)=MAX(B$108:B117),"",IF(ISBLANK(C118),"",RANK(G118,$G$109:$G$118,1))),"")</f>
        <v>10</v>
      </c>
      <c r="C118" s="95" t="s">
        <v>112</v>
      </c>
      <c r="D118" s="96" t="s">
        <v>20</v>
      </c>
      <c r="E118" s="96"/>
      <c r="F118" s="96"/>
      <c r="G118" s="106">
        <v>190.71428571428572</v>
      </c>
      <c r="H118" s="106"/>
      <c r="I118" s="90"/>
      <c r="J118" s="98">
        <f>IF(M118&gt;0,IF(RANK(M118,$M$109:$M$118,1)=MAX(J$108:J117),"",IF(ISBLANK(K118),"",RANK(M118,$M$109:$M$118,1))),"")</f>
      </c>
      <c r="K118" s="99"/>
      <c r="L118" s="99"/>
      <c r="M118" s="107"/>
      <c r="N118" s="93"/>
    </row>
  </sheetData>
  <sheetProtection/>
  <mergeCells count="192">
    <mergeCell ref="D118:F118"/>
    <mergeCell ref="G118:H118"/>
    <mergeCell ref="K118:L118"/>
    <mergeCell ref="D116:F116"/>
    <mergeCell ref="G116:H116"/>
    <mergeCell ref="K116:L116"/>
    <mergeCell ref="D117:F117"/>
    <mergeCell ref="G117:H117"/>
    <mergeCell ref="K117:L117"/>
    <mergeCell ref="D114:F114"/>
    <mergeCell ref="G114:H114"/>
    <mergeCell ref="K114:L114"/>
    <mergeCell ref="D115:F115"/>
    <mergeCell ref="G115:H115"/>
    <mergeCell ref="K115:L115"/>
    <mergeCell ref="D112:F112"/>
    <mergeCell ref="G112:H112"/>
    <mergeCell ref="K112:L112"/>
    <mergeCell ref="D113:F113"/>
    <mergeCell ref="G113:H113"/>
    <mergeCell ref="K113:L113"/>
    <mergeCell ref="D110:F110"/>
    <mergeCell ref="G110:H110"/>
    <mergeCell ref="K110:L110"/>
    <mergeCell ref="D111:F111"/>
    <mergeCell ref="G111:H111"/>
    <mergeCell ref="K111:L111"/>
    <mergeCell ref="D108:F108"/>
    <mergeCell ref="G108:H108"/>
    <mergeCell ref="K108:L108"/>
    <mergeCell ref="D109:F109"/>
    <mergeCell ref="G109:H109"/>
    <mergeCell ref="K109:L109"/>
    <mergeCell ref="D101:F101"/>
    <mergeCell ref="G101:H101"/>
    <mergeCell ref="K101:L101"/>
    <mergeCell ref="D102:F102"/>
    <mergeCell ref="G102:H102"/>
    <mergeCell ref="K102:L102"/>
    <mergeCell ref="D99:F99"/>
    <mergeCell ref="G99:H99"/>
    <mergeCell ref="K99:L99"/>
    <mergeCell ref="D100:F100"/>
    <mergeCell ref="G100:H100"/>
    <mergeCell ref="K100:L100"/>
    <mergeCell ref="D97:F97"/>
    <mergeCell ref="G97:H97"/>
    <mergeCell ref="K97:L97"/>
    <mergeCell ref="D98:F98"/>
    <mergeCell ref="G98:H98"/>
    <mergeCell ref="K98:L98"/>
    <mergeCell ref="D95:F95"/>
    <mergeCell ref="G95:H95"/>
    <mergeCell ref="K95:L95"/>
    <mergeCell ref="D96:F96"/>
    <mergeCell ref="G96:H96"/>
    <mergeCell ref="K96:L96"/>
    <mergeCell ref="D93:F93"/>
    <mergeCell ref="G93:H93"/>
    <mergeCell ref="K93:L93"/>
    <mergeCell ref="D94:F94"/>
    <mergeCell ref="G94:H94"/>
    <mergeCell ref="K94:L94"/>
    <mergeCell ref="B80:J80"/>
    <mergeCell ref="K80:M80"/>
    <mergeCell ref="B82:J82"/>
    <mergeCell ref="K82:M82"/>
    <mergeCell ref="D92:F92"/>
    <mergeCell ref="G92:H92"/>
    <mergeCell ref="K92:L92"/>
    <mergeCell ref="D73:F73"/>
    <mergeCell ref="G73:H73"/>
    <mergeCell ref="K73:L73"/>
    <mergeCell ref="B76:J76"/>
    <mergeCell ref="K76:M76"/>
    <mergeCell ref="B78:J78"/>
    <mergeCell ref="K78:M78"/>
    <mergeCell ref="D71:F71"/>
    <mergeCell ref="G71:H71"/>
    <mergeCell ref="K71:L71"/>
    <mergeCell ref="D72:F72"/>
    <mergeCell ref="G72:H72"/>
    <mergeCell ref="K72:L72"/>
    <mergeCell ref="D69:F69"/>
    <mergeCell ref="G69:H69"/>
    <mergeCell ref="K69:L69"/>
    <mergeCell ref="D70:F70"/>
    <mergeCell ref="G70:H70"/>
    <mergeCell ref="K70:L70"/>
    <mergeCell ref="D67:F67"/>
    <mergeCell ref="G67:H67"/>
    <mergeCell ref="K67:L67"/>
    <mergeCell ref="D68:F68"/>
    <mergeCell ref="G68:H68"/>
    <mergeCell ref="K68:L68"/>
    <mergeCell ref="D65:F65"/>
    <mergeCell ref="G65:H65"/>
    <mergeCell ref="K65:L65"/>
    <mergeCell ref="D66:F66"/>
    <mergeCell ref="G66:H66"/>
    <mergeCell ref="K66:L66"/>
    <mergeCell ref="L56:M56"/>
    <mergeCell ref="L57:M57"/>
    <mergeCell ref="D63:F63"/>
    <mergeCell ref="G63:H63"/>
    <mergeCell ref="K63:L63"/>
    <mergeCell ref="D64:F64"/>
    <mergeCell ref="G64:H64"/>
    <mergeCell ref="K64:L64"/>
    <mergeCell ref="B49:D49"/>
    <mergeCell ref="F49:G49"/>
    <mergeCell ref="H49:K49"/>
    <mergeCell ref="L49:M49"/>
    <mergeCell ref="B53:D53"/>
    <mergeCell ref="F53:G53"/>
    <mergeCell ref="H53:K53"/>
    <mergeCell ref="L53:M53"/>
    <mergeCell ref="B41:D41"/>
    <mergeCell ref="F41:G41"/>
    <mergeCell ref="H41:K41"/>
    <mergeCell ref="L41:M41"/>
    <mergeCell ref="B45:D45"/>
    <mergeCell ref="F45:G45"/>
    <mergeCell ref="H45:K45"/>
    <mergeCell ref="L45:M45"/>
    <mergeCell ref="D34:F34"/>
    <mergeCell ref="G34:H34"/>
    <mergeCell ref="K34:L34"/>
    <mergeCell ref="D35:F35"/>
    <mergeCell ref="G35:H35"/>
    <mergeCell ref="K35:L35"/>
    <mergeCell ref="D32:F32"/>
    <mergeCell ref="G32:H32"/>
    <mergeCell ref="K32:L32"/>
    <mergeCell ref="D33:F33"/>
    <mergeCell ref="G33:H33"/>
    <mergeCell ref="K33:L33"/>
    <mergeCell ref="D30:F30"/>
    <mergeCell ref="G30:H30"/>
    <mergeCell ref="K30:L30"/>
    <mergeCell ref="D31:F31"/>
    <mergeCell ref="G31:H31"/>
    <mergeCell ref="K31:L31"/>
    <mergeCell ref="D28:F28"/>
    <mergeCell ref="G28:H28"/>
    <mergeCell ref="K28:L28"/>
    <mergeCell ref="D29:F29"/>
    <mergeCell ref="G29:H29"/>
    <mergeCell ref="K29:L29"/>
    <mergeCell ref="D26:F26"/>
    <mergeCell ref="G26:H26"/>
    <mergeCell ref="K26:L26"/>
    <mergeCell ref="D27:F27"/>
    <mergeCell ref="G27:H27"/>
    <mergeCell ref="K27:L27"/>
    <mergeCell ref="D19:F19"/>
    <mergeCell ref="G19:H19"/>
    <mergeCell ref="K19:L19"/>
    <mergeCell ref="D25:F25"/>
    <mergeCell ref="G25:H25"/>
    <mergeCell ref="K25:L25"/>
    <mergeCell ref="D17:F17"/>
    <mergeCell ref="G17:H17"/>
    <mergeCell ref="K17:L17"/>
    <mergeCell ref="D18:F18"/>
    <mergeCell ref="G18:H18"/>
    <mergeCell ref="K18:L18"/>
    <mergeCell ref="D15:F15"/>
    <mergeCell ref="G15:H15"/>
    <mergeCell ref="K15:L15"/>
    <mergeCell ref="D16:F16"/>
    <mergeCell ref="G16:H16"/>
    <mergeCell ref="K16:L16"/>
    <mergeCell ref="D13:F13"/>
    <mergeCell ref="G13:H13"/>
    <mergeCell ref="K13:L13"/>
    <mergeCell ref="D14:F14"/>
    <mergeCell ref="G14:H14"/>
    <mergeCell ref="K14:L14"/>
    <mergeCell ref="D11:F11"/>
    <mergeCell ref="G11:H11"/>
    <mergeCell ref="K11:L11"/>
    <mergeCell ref="D12:F12"/>
    <mergeCell ref="G12:H12"/>
    <mergeCell ref="K12:L12"/>
    <mergeCell ref="A1:N1"/>
    <mergeCell ref="D9:F9"/>
    <mergeCell ref="G9:H9"/>
    <mergeCell ref="K9:L9"/>
    <mergeCell ref="D10:F10"/>
    <mergeCell ref="G10:H10"/>
    <mergeCell ref="K10:L10"/>
  </mergeCells>
  <printOptions horizontalCentered="1"/>
  <pageMargins left="0.5905511811023623" right="0.5905511811023623" top="0.1968503937007874" bottom="0.5905511811023623" header="0.3937007874015748" footer="0.5118110236220472"/>
  <pageSetup fitToHeight="0" horizontalDpi="600" verticalDpi="600" orientation="portrait" paperSize="9" scale="98" r:id="rId1"/>
  <rowBreaks count="1" manualBreakCount="1">
    <brk id="57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M</cp:lastModifiedBy>
  <dcterms:created xsi:type="dcterms:W3CDTF">2015-02-15T14:29:48Z</dcterms:created>
  <dcterms:modified xsi:type="dcterms:W3CDTF">2015-02-15T14:32:51Z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kategorie">
    <vt:lpwstr>bez rozlišení,muži,ženy,junioři,juniorky</vt:lpwstr>
  </property>
</Properties>
</file>